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_FilterDatabase" localSheetId="0" hidden="1">'nomina emp fijos y Contratos'!$A$22:$R$645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R24" i="1" l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23" i="1"/>
  <c r="Q438" i="1"/>
  <c r="I584" i="1"/>
  <c r="M262" i="1"/>
  <c r="M261" i="1"/>
  <c r="M270" i="1"/>
  <c r="M268" i="1"/>
  <c r="M384" i="1"/>
  <c r="M280" i="1"/>
  <c r="M281" i="1"/>
  <c r="M357" i="1"/>
  <c r="M400" i="1"/>
  <c r="M397" i="1"/>
  <c r="M402" i="1"/>
  <c r="M372" i="1"/>
  <c r="M311" i="1"/>
  <c r="M358" i="1"/>
  <c r="M442" i="1"/>
  <c r="M412" i="1"/>
  <c r="M447" i="1"/>
  <c r="M440" i="1"/>
  <c r="Q440" i="1"/>
  <c r="M524" i="1"/>
  <c r="M590" i="1"/>
  <c r="M589" i="1"/>
  <c r="M613" i="1"/>
  <c r="M623" i="1"/>
  <c r="M85" i="1"/>
  <c r="M70" i="1"/>
  <c r="M25" i="1"/>
  <c r="M84" i="1"/>
  <c r="M56" i="1"/>
  <c r="M100" i="1"/>
  <c r="M115" i="1"/>
  <c r="M119" i="1"/>
  <c r="M148" i="1"/>
  <c r="M146" i="1"/>
  <c r="M502" i="1"/>
  <c r="Q502" i="1"/>
  <c r="M96" i="1"/>
  <c r="M171" i="1"/>
  <c r="M170" i="1"/>
  <c r="M194" i="1"/>
  <c r="M250" i="1"/>
  <c r="M241" i="1"/>
  <c r="M331" i="1"/>
  <c r="M309" i="1"/>
  <c r="M308" i="1"/>
  <c r="M334" i="1"/>
  <c r="M273" i="1"/>
  <c r="M269" i="1"/>
  <c r="M279" i="1"/>
  <c r="M340" i="1"/>
  <c r="M344" i="1"/>
  <c r="M355" i="1"/>
  <c r="Q355" i="1"/>
  <c r="M448" i="1"/>
  <c r="M445" i="1"/>
  <c r="M414" i="1"/>
  <c r="M523" i="1"/>
  <c r="M543" i="1"/>
  <c r="M541" i="1"/>
  <c r="M57" i="1"/>
  <c r="M202" i="1"/>
  <c r="Q202" i="1"/>
  <c r="M293" i="1"/>
  <c r="M352" i="1"/>
  <c r="M299" i="1"/>
  <c r="M359" i="1"/>
  <c r="Q359" i="1"/>
  <c r="M219" i="1"/>
  <c r="Q219" i="1"/>
  <c r="M121" i="1"/>
  <c r="M116" i="1"/>
  <c r="M238" i="1"/>
  <c r="M101" i="1"/>
  <c r="M166" i="1"/>
  <c r="M41" i="1"/>
  <c r="M38" i="1"/>
  <c r="Q38" i="1"/>
  <c r="M33" i="1"/>
  <c r="M221" i="1"/>
  <c r="M233" i="1"/>
  <c r="M229" i="1"/>
  <c r="Q229" i="1"/>
  <c r="M189" i="1"/>
  <c r="M180" i="1"/>
  <c r="M55" i="1"/>
  <c r="M60" i="1"/>
  <c r="Q60" i="1"/>
  <c r="M61" i="1"/>
  <c r="M191" i="1"/>
  <c r="M508" i="1"/>
  <c r="M537" i="1"/>
  <c r="Q537" i="1"/>
  <c r="M535" i="1"/>
  <c r="M534" i="1"/>
  <c r="M531" i="1"/>
  <c r="M526" i="1"/>
  <c r="Q526" i="1"/>
  <c r="M520" i="1"/>
  <c r="M511" i="1"/>
  <c r="M506" i="1"/>
  <c r="M501" i="1"/>
  <c r="M494" i="1"/>
  <c r="M492" i="1"/>
  <c r="M482" i="1"/>
  <c r="M480" i="1"/>
  <c r="M474" i="1"/>
  <c r="Q474" i="1"/>
  <c r="M503" i="1"/>
  <c r="M507" i="1"/>
  <c r="M443" i="1"/>
  <c r="Q443" i="1"/>
  <c r="M446" i="1"/>
  <c r="M450" i="1"/>
  <c r="M453" i="1"/>
  <c r="M248" i="1"/>
  <c r="Q248" i="1"/>
  <c r="M242" i="1"/>
  <c r="M278" i="1"/>
  <c r="M275" i="1"/>
  <c r="M272" i="1"/>
  <c r="Q272" i="1"/>
  <c r="M264" i="1"/>
  <c r="M253" i="1"/>
  <c r="M410" i="1"/>
  <c r="M408" i="1"/>
  <c r="Q408" i="1"/>
  <c r="M500" i="1"/>
  <c r="M361" i="1"/>
  <c r="M92" i="1"/>
  <c r="M557" i="1"/>
  <c r="M533" i="1"/>
  <c r="M631" i="1"/>
  <c r="M483" i="1"/>
  <c r="M539" i="1"/>
  <c r="Q539" i="1"/>
  <c r="M561" i="1"/>
  <c r="M271" i="1"/>
  <c r="M104" i="1"/>
  <c r="M385" i="1"/>
  <c r="Q385" i="1"/>
  <c r="M386" i="1"/>
  <c r="M380" i="1"/>
  <c r="M377" i="1"/>
  <c r="M373" i="1"/>
  <c r="Q373" i="1"/>
  <c r="M371" i="1"/>
  <c r="M369" i="1"/>
  <c r="M342" i="1"/>
  <c r="M332" i="1"/>
  <c r="M333" i="1"/>
  <c r="M330" i="1"/>
  <c r="M328" i="1"/>
  <c r="M321" i="1"/>
  <c r="M360" i="1"/>
  <c r="M263" i="1"/>
  <c r="M266" i="1"/>
  <c r="M290" i="1"/>
  <c r="M291" i="1"/>
  <c r="O291" i="1"/>
  <c r="M644" i="1"/>
  <c r="M643" i="1"/>
  <c r="M636" i="1"/>
  <c r="Q636" i="1"/>
  <c r="M634" i="1"/>
  <c r="M633" i="1"/>
  <c r="M630" i="1"/>
  <c r="M517" i="1"/>
  <c r="M251" i="1"/>
  <c r="M47" i="1"/>
  <c r="M44" i="1"/>
  <c r="M28" i="1"/>
  <c r="Q28" i="1"/>
  <c r="M68" i="1"/>
  <c r="M73" i="1"/>
  <c r="M198" i="1"/>
  <c r="M37" i="1"/>
  <c r="M31" i="1"/>
  <c r="M89" i="1"/>
  <c r="M39" i="1"/>
  <c r="M208" i="1"/>
  <c r="M244" i="1"/>
  <c r="O244" i="1"/>
  <c r="M284" i="1"/>
  <c r="M81" i="1"/>
  <c r="M135" i="1"/>
  <c r="M130" i="1"/>
  <c r="M118" i="1"/>
  <c r="M63" i="1"/>
  <c r="M510" i="1"/>
  <c r="M588" i="1"/>
  <c r="M582" i="1"/>
  <c r="M628" i="1"/>
  <c r="M616" i="1"/>
  <c r="M215" i="1"/>
  <c r="O215" i="1"/>
  <c r="M486" i="1"/>
  <c r="M553" i="1"/>
  <c r="M199" i="1"/>
  <c r="M185" i="1"/>
  <c r="M168" i="1"/>
  <c r="M122" i="1"/>
  <c r="M95" i="1"/>
  <c r="M160" i="1"/>
  <c r="O160" i="1"/>
  <c r="M162" i="1"/>
  <c r="M239" i="1"/>
  <c r="M240" i="1"/>
  <c r="M307" i="1"/>
  <c r="M472" i="1"/>
  <c r="M540" i="1"/>
  <c r="M622" i="1"/>
  <c r="Q622" i="1"/>
  <c r="M544" i="1"/>
  <c r="M549" i="1"/>
  <c r="M552" i="1"/>
  <c r="M470" i="1"/>
  <c r="Q470" i="1"/>
  <c r="M555" i="1"/>
  <c r="M562" i="1"/>
  <c r="M353" i="1"/>
  <c r="M514" i="1"/>
  <c r="Q514" i="1"/>
  <c r="M603" i="1"/>
  <c r="M519" i="1"/>
  <c r="M505" i="1"/>
  <c r="M481" i="1"/>
  <c r="M444" i="1"/>
  <c r="M571" i="1"/>
  <c r="M398" i="1"/>
  <c r="M294" i="1"/>
  <c r="M563" i="1"/>
  <c r="M572" i="1"/>
  <c r="M635" i="1"/>
  <c r="M93" i="1"/>
  <c r="Q93" i="1"/>
  <c r="M138" i="1"/>
  <c r="M574" i="1"/>
  <c r="M120" i="1"/>
  <c r="M580" i="1"/>
  <c r="M586" i="1"/>
  <c r="O586" i="1"/>
  <c r="M592" i="1"/>
  <c r="M594" i="1"/>
  <c r="M602" i="1"/>
  <c r="Q602" i="1"/>
  <c r="M604" i="1"/>
  <c r="M124" i="1"/>
  <c r="M605" i="1"/>
  <c r="M374" i="1"/>
  <c r="Q374" i="1"/>
  <c r="M607" i="1"/>
  <c r="O607" i="1"/>
  <c r="M609" i="1"/>
  <c r="M611" i="1"/>
  <c r="M237" i="1"/>
  <c r="Q237" i="1"/>
  <c r="M615" i="1"/>
  <c r="M619" i="1"/>
  <c r="M528" i="1"/>
  <c r="M381" i="1"/>
  <c r="M267" i="1"/>
  <c r="M226" i="1"/>
  <c r="M551" i="1"/>
  <c r="M493" i="1"/>
  <c r="M289" i="1"/>
  <c r="M354" i="1"/>
  <c r="M227" i="1"/>
  <c r="M347" i="1"/>
  <c r="Q347" i="1"/>
  <c r="M314" i="1"/>
  <c r="O314" i="1"/>
  <c r="M407" i="1"/>
  <c r="M638" i="1"/>
  <c r="M550" i="1"/>
  <c r="Q550" i="1"/>
  <c r="M106" i="1"/>
  <c r="O106" i="1"/>
  <c r="M143" i="1"/>
  <c r="M597" i="1"/>
  <c r="M606" i="1"/>
  <c r="M546" i="1"/>
  <c r="M458" i="1"/>
  <c r="M367" i="1"/>
  <c r="M570" i="1"/>
  <c r="M461" i="1"/>
  <c r="M478" i="1"/>
  <c r="M169" i="1"/>
  <c r="M476" i="1"/>
  <c r="M297" i="1"/>
  <c r="M91" i="1"/>
  <c r="M211" i="1"/>
  <c r="M497" i="1"/>
  <c r="M64" i="1"/>
  <c r="M196" i="1"/>
  <c r="M265" i="1"/>
  <c r="M46" i="1"/>
  <c r="M378" i="1"/>
  <c r="O378" i="1"/>
  <c r="M224" i="1"/>
  <c r="M203" i="1"/>
  <c r="M213" i="1"/>
  <c r="M256" i="1"/>
  <c r="O256" i="1"/>
  <c r="M247" i="1"/>
  <c r="M258" i="1"/>
  <c r="M254" i="1"/>
  <c r="M246" i="1"/>
  <c r="O246" i="1"/>
  <c r="M260" i="1"/>
  <c r="M102" i="1"/>
  <c r="M98" i="1"/>
  <c r="O98" i="1"/>
  <c r="M90" i="1"/>
  <c r="M88" i="1"/>
  <c r="M78" i="1"/>
  <c r="M77" i="1"/>
  <c r="Q77" i="1"/>
  <c r="M74" i="1"/>
  <c r="O74" i="1"/>
  <c r="M35" i="1"/>
  <c r="M69" i="1"/>
  <c r="M43" i="1"/>
  <c r="Q43" i="1"/>
  <c r="M62" i="1"/>
  <c r="O62" i="1"/>
  <c r="M54" i="1"/>
  <c r="M53" i="1"/>
  <c r="M49" i="1"/>
  <c r="Q49" i="1"/>
  <c r="M45" i="1"/>
  <c r="O45" i="1"/>
  <c r="M114" i="1"/>
  <c r="M29" i="1"/>
  <c r="M125" i="1"/>
  <c r="M42" i="1"/>
  <c r="O42" i="1"/>
  <c r="M126" i="1"/>
  <c r="M127" i="1"/>
  <c r="M131" i="1"/>
  <c r="Q131" i="1"/>
  <c r="M137" i="1"/>
  <c r="M141" i="1"/>
  <c r="M145" i="1"/>
  <c r="M151" i="1"/>
  <c r="M152" i="1"/>
  <c r="O152" i="1"/>
  <c r="M186" i="1"/>
  <c r="M187" i="1"/>
  <c r="M153" i="1"/>
  <c r="M156" i="1"/>
  <c r="O156" i="1"/>
  <c r="M192" i="1"/>
  <c r="M195" i="1"/>
  <c r="M200" i="1"/>
  <c r="O200" i="1"/>
  <c r="M157" i="1"/>
  <c r="M158" i="1"/>
  <c r="M205" i="1"/>
  <c r="M159" i="1"/>
  <c r="M222" i="1"/>
  <c r="M175" i="1"/>
  <c r="M225" i="1"/>
  <c r="M231" i="1"/>
  <c r="M178" i="1"/>
  <c r="M179" i="1"/>
  <c r="M292" i="1"/>
  <c r="M283" i="1"/>
  <c r="Q283" i="1"/>
  <c r="M300" i="1"/>
  <c r="O300" i="1"/>
  <c r="M301" i="1"/>
  <c r="M303" i="1"/>
  <c r="M315" i="1"/>
  <c r="O315" i="1"/>
  <c r="M322" i="1"/>
  <c r="M302" i="1"/>
  <c r="M343" i="1"/>
  <c r="M346" i="1"/>
  <c r="M434" i="1"/>
  <c r="M348" i="1"/>
  <c r="M435" i="1"/>
  <c r="M349" i="1"/>
  <c r="M387" i="1"/>
  <c r="M388" i="1"/>
  <c r="M393" i="1"/>
  <c r="M395" i="1"/>
  <c r="Q395" i="1"/>
  <c r="M396" i="1"/>
  <c r="M437" i="1"/>
  <c r="M432" i="1"/>
  <c r="M468" i="1"/>
  <c r="Q468" i="1"/>
  <c r="M460" i="1"/>
  <c r="O460" i="1"/>
  <c r="M441" i="1"/>
  <c r="M475" i="1"/>
  <c r="M490" i="1"/>
  <c r="Q490" i="1"/>
  <c r="M495" i="1"/>
  <c r="O495" i="1"/>
  <c r="M498" i="1"/>
  <c r="M499" i="1"/>
  <c r="M542" i="1"/>
  <c r="Q542" i="1"/>
  <c r="M567" i="1"/>
  <c r="M433" i="1"/>
  <c r="M277" i="1"/>
  <c r="M356" i="1"/>
  <c r="Q356" i="1"/>
  <c r="M147" i="1"/>
  <c r="Q147" i="1"/>
  <c r="M595" i="1"/>
  <c r="M165" i="1"/>
  <c r="M67" i="1"/>
  <c r="M75" i="1"/>
  <c r="M30" i="1"/>
  <c r="M274" i="1"/>
  <c r="M399" i="1"/>
  <c r="M390" i="1"/>
  <c r="Q390" i="1"/>
  <c r="M370" i="1"/>
  <c r="M469" i="1"/>
  <c r="M462" i="1"/>
  <c r="O462" i="1"/>
  <c r="M504" i="1"/>
  <c r="Q504" i="1"/>
  <c r="M525" i="1"/>
  <c r="M645" i="1"/>
  <c r="M23" i="1"/>
  <c r="Q23" i="1"/>
  <c r="M50" i="1"/>
  <c r="Q50" i="1"/>
  <c r="M76" i="1"/>
  <c r="M94" i="1"/>
  <c r="M144" i="1"/>
  <c r="M27" i="1"/>
  <c r="Q27" i="1"/>
  <c r="M108" i="1"/>
  <c r="M136" i="1"/>
  <c r="M155" i="1"/>
  <c r="O155" i="1"/>
  <c r="M326" i="1"/>
  <c r="Q326" i="1"/>
  <c r="M111" i="1"/>
  <c r="M339" i="1"/>
  <c r="M167" i="1"/>
  <c r="Q167" i="1"/>
  <c r="M454" i="1"/>
  <c r="M172" i="1"/>
  <c r="M132" i="1"/>
  <c r="M112" i="1"/>
  <c r="Q112" i="1"/>
  <c r="M117" i="1"/>
  <c r="Q117" i="1"/>
  <c r="M142" i="1"/>
  <c r="M288" i="1"/>
  <c r="M304" i="1"/>
  <c r="Q304" i="1"/>
  <c r="M406" i="1"/>
  <c r="M423" i="1"/>
  <c r="M416" i="1"/>
  <c r="M419" i="1"/>
  <c r="M428" i="1"/>
  <c r="Q428" i="1"/>
  <c r="M449" i="1"/>
  <c r="M465" i="1"/>
  <c r="M431" i="1"/>
  <c r="O431" i="1"/>
  <c r="M376" i="1"/>
  <c r="Q376" i="1"/>
  <c r="M538" i="1"/>
  <c r="M421" i="1"/>
  <c r="M417" i="1"/>
  <c r="Q417" i="1"/>
  <c r="M599" i="1"/>
  <c r="O599" i="1"/>
  <c r="M429" i="1"/>
  <c r="M545" i="1"/>
  <c r="M259" i="1"/>
  <c r="M298" i="1"/>
  <c r="Q298" i="1"/>
  <c r="M312" i="1"/>
  <c r="M530" i="1"/>
  <c r="M536" i="1"/>
  <c r="O536" i="1"/>
  <c r="M174" i="1"/>
  <c r="M163" i="1"/>
  <c r="M206" i="1"/>
  <c r="M249" i="1"/>
  <c r="Q249" i="1"/>
  <c r="M26" i="1"/>
  <c r="M391" i="1"/>
  <c r="M59" i="1"/>
  <c r="M79" i="1"/>
  <c r="M477" i="1"/>
  <c r="Q477" i="1"/>
  <c r="M466" i="1"/>
  <c r="M600" i="1"/>
  <c r="M577" i="1"/>
  <c r="M228" i="1"/>
  <c r="M210" i="1"/>
  <c r="M626" i="1"/>
  <c r="M632" i="1"/>
  <c r="Q632" i="1"/>
  <c r="M624" i="1"/>
  <c r="M564" i="1"/>
  <c r="M129" i="1"/>
  <c r="M392" i="1"/>
  <c r="Q392" i="1"/>
  <c r="M516" i="1"/>
  <c r="Q516" i="1"/>
  <c r="M485" i="1"/>
  <c r="M554" i="1"/>
  <c r="M560" i="1"/>
  <c r="O560" i="1"/>
  <c r="M522" i="1"/>
  <c r="Q522" i="1"/>
  <c r="M513" i="1"/>
  <c r="M521" i="1"/>
  <c r="M625" i="1"/>
  <c r="M640" i="1"/>
  <c r="O640" i="1"/>
  <c r="M610" i="1"/>
  <c r="M576" i="1"/>
  <c r="M585" i="1"/>
  <c r="Q585" i="1"/>
  <c r="M579" i="1"/>
  <c r="M575" i="1"/>
  <c r="M451" i="1"/>
  <c r="M464" i="1"/>
  <c r="O464" i="1"/>
  <c r="M420" i="1"/>
  <c r="M252" i="1"/>
  <c r="M133" i="1"/>
  <c r="M424" i="1"/>
  <c r="Q424" i="1"/>
  <c r="M323" i="1"/>
  <c r="M471" i="1"/>
  <c r="M556" i="1"/>
  <c r="M350" i="1"/>
  <c r="M150" i="1"/>
  <c r="O150" i="1"/>
  <c r="M318" i="1"/>
  <c r="M581" i="1"/>
  <c r="M409" i="1"/>
  <c r="M282" i="1"/>
  <c r="M204" i="1"/>
  <c r="M627" i="1"/>
  <c r="M496" i="1"/>
  <c r="M639" i="1"/>
  <c r="M379" i="1"/>
  <c r="M325" i="1"/>
  <c r="M161" i="1"/>
  <c r="M40" i="1"/>
  <c r="M512" i="1"/>
  <c r="M230" i="1"/>
  <c r="M621" i="1"/>
  <c r="M484" i="1"/>
  <c r="O484" i="1"/>
  <c r="M404" i="1"/>
  <c r="M452" i="1"/>
  <c r="M362" i="1"/>
  <c r="M320" i="1"/>
  <c r="M548" i="1"/>
  <c r="M422" i="1"/>
  <c r="M134" i="1"/>
  <c r="Q134" i="1"/>
  <c r="M286" i="1"/>
  <c r="O286" i="1"/>
  <c r="M109" i="1"/>
  <c r="M620" i="1"/>
  <c r="M97" i="1"/>
  <c r="Q97" i="1"/>
  <c r="M375" i="1"/>
  <c r="M518" i="1"/>
  <c r="M368" i="1"/>
  <c r="M24" i="1"/>
  <c r="Q24" i="1"/>
  <c r="M324" i="1"/>
  <c r="O324" i="1"/>
  <c r="M487" i="1"/>
  <c r="M232" i="1"/>
  <c r="M608" i="1"/>
  <c r="M223" i="1"/>
  <c r="O223" i="1"/>
  <c r="M425" i="1"/>
  <c r="M86" i="1"/>
  <c r="M614" i="1"/>
  <c r="M532" i="1"/>
  <c r="M173" i="1"/>
  <c r="M181" i="1"/>
  <c r="M401" i="1"/>
  <c r="O401" i="1"/>
  <c r="M285" i="1"/>
  <c r="O285" i="1"/>
  <c r="M583" i="1"/>
  <c r="M427" i="1"/>
  <c r="M154" i="1"/>
  <c r="M234" i="1"/>
  <c r="O234" i="1"/>
  <c r="M473" i="1"/>
  <c r="M110" i="1"/>
  <c r="M479" i="1"/>
  <c r="Q479" i="1"/>
  <c r="M363" i="1"/>
  <c r="O363" i="1"/>
  <c r="M183" i="1"/>
  <c r="M107" i="1"/>
  <c r="M36" i="1"/>
  <c r="M338" i="1"/>
  <c r="O338" i="1"/>
  <c r="M245" i="1"/>
  <c r="M382" i="1"/>
  <c r="M337" i="1"/>
  <c r="O337" i="1"/>
  <c r="M190" i="1"/>
  <c r="O190" i="1"/>
  <c r="M193" i="1"/>
  <c r="M236" i="1"/>
  <c r="M243" i="1"/>
  <c r="M529" i="1"/>
  <c r="O529" i="1"/>
  <c r="M559" i="1"/>
  <c r="M566" i="1"/>
  <c r="M509" i="1"/>
  <c r="O509" i="1"/>
  <c r="M618" i="1"/>
  <c r="M383" i="1"/>
  <c r="M310" i="1"/>
  <c r="M105" i="1"/>
  <c r="M313" i="1"/>
  <c r="M66" i="1"/>
  <c r="M72" i="1"/>
  <c r="M80" i="1"/>
  <c r="M103" i="1"/>
  <c r="M113" i="1"/>
  <c r="M123" i="1"/>
  <c r="M139" i="1"/>
  <c r="M164" i="1"/>
  <c r="M188" i="1"/>
  <c r="M214" i="1"/>
  <c r="M220" i="1"/>
  <c r="M295" i="1"/>
  <c r="M316" i="1"/>
  <c r="M317" i="1"/>
  <c r="M418" i="1"/>
  <c r="M426" i="1"/>
  <c r="M456" i="1"/>
  <c r="M457" i="1"/>
  <c r="M547" i="1"/>
  <c r="M405" i="1"/>
  <c r="M598" i="1"/>
  <c r="M255" i="1"/>
  <c r="M83" i="1"/>
  <c r="M217" i="1"/>
  <c r="M641" i="1"/>
  <c r="M617" i="1"/>
  <c r="M455" i="1"/>
  <c r="M182" i="1"/>
  <c r="M48" i="1"/>
  <c r="M389" i="1"/>
  <c r="M413" i="1"/>
  <c r="O413" i="1"/>
  <c r="M459" i="1"/>
  <c r="M296" i="1"/>
  <c r="M235" i="1"/>
  <c r="M335" i="1"/>
  <c r="Q335" i="1"/>
  <c r="M365" i="1"/>
  <c r="M394" i="1"/>
  <c r="M568" i="1"/>
  <c r="M327" i="1"/>
  <c r="Q327" i="1"/>
  <c r="M587" i="1"/>
  <c r="M336" i="1"/>
  <c r="M52" i="1"/>
  <c r="M591" i="1"/>
  <c r="M403" i="1"/>
  <c r="M351" i="1"/>
  <c r="M329" i="1"/>
  <c r="M32" i="1"/>
  <c r="Q32" i="1"/>
  <c r="M51" i="1"/>
  <c r="O51" i="1"/>
  <c r="M65" i="1"/>
  <c r="M87" i="1"/>
  <c r="M99" i="1"/>
  <c r="M149" i="1"/>
  <c r="O149" i="1"/>
  <c r="M177" i="1"/>
  <c r="M201" i="1"/>
  <c r="M212" i="1"/>
  <c r="M218" i="1"/>
  <c r="M257" i="1"/>
  <c r="M276" i="1"/>
  <c r="M287" i="1"/>
  <c r="Q287" i="1"/>
  <c r="M306" i="1"/>
  <c r="O306" i="1"/>
  <c r="M319" i="1"/>
  <c r="M341" i="1"/>
  <c r="M364" i="1"/>
  <c r="M415" i="1"/>
  <c r="M430" i="1"/>
  <c r="M467" i="1"/>
  <c r="M488" i="1"/>
  <c r="M491" i="1"/>
  <c r="O491" i="1"/>
  <c r="M596" i="1"/>
  <c r="M601" i="1"/>
  <c r="M612" i="1"/>
  <c r="Q612" i="1"/>
  <c r="M629" i="1"/>
  <c r="O629" i="1"/>
  <c r="M637" i="1"/>
  <c r="M463" i="1"/>
  <c r="M569" i="1"/>
  <c r="O569" i="1"/>
  <c r="M573" i="1"/>
  <c r="M366" i="1"/>
  <c r="M438" i="1"/>
  <c r="M209" i="1"/>
  <c r="M558" i="1"/>
  <c r="O558" i="1"/>
  <c r="M527" i="1"/>
  <c r="M58" i="1"/>
  <c r="M593" i="1"/>
  <c r="M345" i="1"/>
  <c r="O345" i="1"/>
  <c r="M565" i="1"/>
  <c r="M207" i="1"/>
  <c r="M489" i="1"/>
  <c r="M436" i="1"/>
  <c r="M439" i="1"/>
  <c r="M128" i="1"/>
  <c r="M578" i="1"/>
  <c r="Q578" i="1"/>
  <c r="M515" i="1"/>
  <c r="M642" i="1"/>
  <c r="M411" i="1"/>
  <c r="M82" i="1"/>
  <c r="M71" i="1"/>
  <c r="O71" i="1"/>
  <c r="M34" i="1"/>
  <c r="M305" i="1"/>
  <c r="M140" i="1"/>
  <c r="M184" i="1"/>
  <c r="M176" i="1"/>
  <c r="M197" i="1"/>
  <c r="M216" i="1"/>
  <c r="M584" i="1"/>
  <c r="O584" i="1"/>
  <c r="L82" i="1"/>
  <c r="L71" i="1"/>
  <c r="L34" i="1"/>
  <c r="O34" i="1"/>
  <c r="L305" i="1"/>
  <c r="L140" i="1"/>
  <c r="L184" i="1"/>
  <c r="L176" i="1"/>
  <c r="L197" i="1"/>
  <c r="P197" i="1"/>
  <c r="L216" i="1"/>
  <c r="L262" i="1"/>
  <c r="L261" i="1"/>
  <c r="P261" i="1"/>
  <c r="L270" i="1"/>
  <c r="L268" i="1"/>
  <c r="L384" i="1"/>
  <c r="L280" i="1"/>
  <c r="O280" i="1"/>
  <c r="L281" i="1"/>
  <c r="P281" i="1"/>
  <c r="L357" i="1"/>
  <c r="L400" i="1"/>
  <c r="L397" i="1"/>
  <c r="P397" i="1"/>
  <c r="L402" i="1"/>
  <c r="L372" i="1"/>
  <c r="L311" i="1"/>
  <c r="L358" i="1"/>
  <c r="P358" i="1"/>
  <c r="L442" i="1"/>
  <c r="P442" i="1"/>
  <c r="L412" i="1"/>
  <c r="L447" i="1"/>
  <c r="L440" i="1"/>
  <c r="P440" i="1"/>
  <c r="L524" i="1"/>
  <c r="O524" i="1"/>
  <c r="L590" i="1"/>
  <c r="L589" i="1"/>
  <c r="L613" i="1"/>
  <c r="P613" i="1"/>
  <c r="L623" i="1"/>
  <c r="P623" i="1"/>
  <c r="L85" i="1"/>
  <c r="L70" i="1"/>
  <c r="L25" i="1"/>
  <c r="L84" i="1"/>
  <c r="L56" i="1"/>
  <c r="L100" i="1"/>
  <c r="L115" i="1"/>
  <c r="P115" i="1"/>
  <c r="L119" i="1"/>
  <c r="L148" i="1"/>
  <c r="L146" i="1"/>
  <c r="L502" i="1"/>
  <c r="P502" i="1"/>
  <c r="L96" i="1"/>
  <c r="L171" i="1"/>
  <c r="L170" i="1"/>
  <c r="L194" i="1"/>
  <c r="P194" i="1"/>
  <c r="L250" i="1"/>
  <c r="P250" i="1"/>
  <c r="L241" i="1"/>
  <c r="L331" i="1"/>
  <c r="L309" i="1"/>
  <c r="P309" i="1"/>
  <c r="L308" i="1"/>
  <c r="L334" i="1"/>
  <c r="L273" i="1"/>
  <c r="L269" i="1"/>
  <c r="L279" i="1"/>
  <c r="L340" i="1"/>
  <c r="L344" i="1"/>
  <c r="L355" i="1"/>
  <c r="P355" i="1"/>
  <c r="L448" i="1"/>
  <c r="L445" i="1"/>
  <c r="L414" i="1"/>
  <c r="L523" i="1"/>
  <c r="L543" i="1"/>
  <c r="L541" i="1"/>
  <c r="L57" i="1"/>
  <c r="L202" i="1"/>
  <c r="L293" i="1"/>
  <c r="L352" i="1"/>
  <c r="L299" i="1"/>
  <c r="L359" i="1"/>
  <c r="L219" i="1"/>
  <c r="O219" i="1"/>
  <c r="L121" i="1"/>
  <c r="L116" i="1"/>
  <c r="L238" i="1"/>
  <c r="L101" i="1"/>
  <c r="O101" i="1"/>
  <c r="L166" i="1"/>
  <c r="L41" i="1"/>
  <c r="L38" i="1"/>
  <c r="L33" i="1"/>
  <c r="P33" i="1"/>
  <c r="L221" i="1"/>
  <c r="L233" i="1"/>
  <c r="L229" i="1"/>
  <c r="L189" i="1"/>
  <c r="O189" i="1"/>
  <c r="L180" i="1"/>
  <c r="L55" i="1"/>
  <c r="L60" i="1"/>
  <c r="L61" i="1"/>
  <c r="P61" i="1"/>
  <c r="L191" i="1"/>
  <c r="L508" i="1"/>
  <c r="L537" i="1"/>
  <c r="L535" i="1"/>
  <c r="L534" i="1"/>
  <c r="L531" i="1"/>
  <c r="L526" i="1"/>
  <c r="L520" i="1"/>
  <c r="P520" i="1"/>
  <c r="L511" i="1"/>
  <c r="L506" i="1"/>
  <c r="L501" i="1"/>
  <c r="L494" i="1"/>
  <c r="O494" i="1"/>
  <c r="L492" i="1"/>
  <c r="L482" i="1"/>
  <c r="L480" i="1"/>
  <c r="L474" i="1"/>
  <c r="O474" i="1"/>
  <c r="L503" i="1"/>
  <c r="L507" i="1"/>
  <c r="L443" i="1"/>
  <c r="L446" i="1"/>
  <c r="O446" i="1"/>
  <c r="L450" i="1"/>
  <c r="L453" i="1"/>
  <c r="L248" i="1"/>
  <c r="L242" i="1"/>
  <c r="P242" i="1"/>
  <c r="L278" i="1"/>
  <c r="L275" i="1"/>
  <c r="L272" i="1"/>
  <c r="L264" i="1"/>
  <c r="O264" i="1"/>
  <c r="L253" i="1"/>
  <c r="L410" i="1"/>
  <c r="L408" i="1"/>
  <c r="L500" i="1"/>
  <c r="P500" i="1"/>
  <c r="L361" i="1"/>
  <c r="L92" i="1"/>
  <c r="L557" i="1"/>
  <c r="L533" i="1"/>
  <c r="L631" i="1"/>
  <c r="L483" i="1"/>
  <c r="L539" i="1"/>
  <c r="O539" i="1"/>
  <c r="L561" i="1"/>
  <c r="L271" i="1"/>
  <c r="L104" i="1"/>
  <c r="L385" i="1"/>
  <c r="P385" i="1"/>
  <c r="L386" i="1"/>
  <c r="L380" i="1"/>
  <c r="L377" i="1"/>
  <c r="L373" i="1"/>
  <c r="L371" i="1"/>
  <c r="L369" i="1"/>
  <c r="L342" i="1"/>
  <c r="L332" i="1"/>
  <c r="P332" i="1"/>
  <c r="L333" i="1"/>
  <c r="L330" i="1"/>
  <c r="L328" i="1"/>
  <c r="L321" i="1"/>
  <c r="P321" i="1"/>
  <c r="L360" i="1"/>
  <c r="L263" i="1"/>
  <c r="L266" i="1"/>
  <c r="L290" i="1"/>
  <c r="P290" i="1"/>
  <c r="L291" i="1"/>
  <c r="L644" i="1"/>
  <c r="L643" i="1"/>
  <c r="L636" i="1"/>
  <c r="P636" i="1"/>
  <c r="L634" i="1"/>
  <c r="L633" i="1"/>
  <c r="L630" i="1"/>
  <c r="L517" i="1"/>
  <c r="L251" i="1"/>
  <c r="L47" i="1"/>
  <c r="L44" i="1"/>
  <c r="L28" i="1"/>
  <c r="P28" i="1"/>
  <c r="L68" i="1"/>
  <c r="L73" i="1"/>
  <c r="L198" i="1"/>
  <c r="L37" i="1"/>
  <c r="P37" i="1"/>
  <c r="L31" i="1"/>
  <c r="L89" i="1"/>
  <c r="L39" i="1"/>
  <c r="L208" i="1"/>
  <c r="P208" i="1"/>
  <c r="L244" i="1"/>
  <c r="L284" i="1"/>
  <c r="L81" i="1"/>
  <c r="L135" i="1"/>
  <c r="L130" i="1"/>
  <c r="L118" i="1"/>
  <c r="L63" i="1"/>
  <c r="L510" i="1"/>
  <c r="P510" i="1"/>
  <c r="L588" i="1"/>
  <c r="L582" i="1"/>
  <c r="L628" i="1"/>
  <c r="L616" i="1"/>
  <c r="P616" i="1"/>
  <c r="L215" i="1"/>
  <c r="L486" i="1"/>
  <c r="L553" i="1"/>
  <c r="L199" i="1"/>
  <c r="P199" i="1"/>
  <c r="L185" i="1"/>
  <c r="L168" i="1"/>
  <c r="L122" i="1"/>
  <c r="L95" i="1"/>
  <c r="P95" i="1"/>
  <c r="L160" i="1"/>
  <c r="L162" i="1"/>
  <c r="L239" i="1"/>
  <c r="L240" i="1"/>
  <c r="L307" i="1"/>
  <c r="L472" i="1"/>
  <c r="L540" i="1"/>
  <c r="P540" i="1"/>
  <c r="L622" i="1"/>
  <c r="L544" i="1"/>
  <c r="L549" i="1"/>
  <c r="L552" i="1"/>
  <c r="P552" i="1"/>
  <c r="L470" i="1"/>
  <c r="P470" i="1"/>
  <c r="L555" i="1"/>
  <c r="L562" i="1"/>
  <c r="L353" i="1"/>
  <c r="L514" i="1"/>
  <c r="O514" i="1"/>
  <c r="L603" i="1"/>
  <c r="L519" i="1"/>
  <c r="L505" i="1"/>
  <c r="P505" i="1"/>
  <c r="L481" i="1"/>
  <c r="P481" i="1"/>
  <c r="L444" i="1"/>
  <c r="L571" i="1"/>
  <c r="L398" i="1"/>
  <c r="L294" i="1"/>
  <c r="L563" i="1"/>
  <c r="L572" i="1"/>
  <c r="L635" i="1"/>
  <c r="L93" i="1"/>
  <c r="P93" i="1"/>
  <c r="L138" i="1"/>
  <c r="L574" i="1"/>
  <c r="L120" i="1"/>
  <c r="L580" i="1"/>
  <c r="P580" i="1"/>
  <c r="L586" i="1"/>
  <c r="L592" i="1"/>
  <c r="L594" i="1"/>
  <c r="L602" i="1"/>
  <c r="P602" i="1"/>
  <c r="L604" i="1"/>
  <c r="L124" i="1"/>
  <c r="L605" i="1"/>
  <c r="L374" i="1"/>
  <c r="P374" i="1"/>
  <c r="L607" i="1"/>
  <c r="L609" i="1"/>
  <c r="L611" i="1"/>
  <c r="L237" i="1"/>
  <c r="P237" i="1"/>
  <c r="L615" i="1"/>
  <c r="L619" i="1"/>
  <c r="L528" i="1"/>
  <c r="L381" i="1"/>
  <c r="P381" i="1"/>
  <c r="L267" i="1"/>
  <c r="L226" i="1"/>
  <c r="L551" i="1"/>
  <c r="L493" i="1"/>
  <c r="P493" i="1"/>
  <c r="L289" i="1"/>
  <c r="L354" i="1"/>
  <c r="L227" i="1"/>
  <c r="L347" i="1"/>
  <c r="L314" i="1"/>
  <c r="L407" i="1"/>
  <c r="L638" i="1"/>
  <c r="L550" i="1"/>
  <c r="P550" i="1"/>
  <c r="L106" i="1"/>
  <c r="L143" i="1"/>
  <c r="L597" i="1"/>
  <c r="L606" i="1"/>
  <c r="L546" i="1"/>
  <c r="L458" i="1"/>
  <c r="L367" i="1"/>
  <c r="L570" i="1"/>
  <c r="L461" i="1"/>
  <c r="L478" i="1"/>
  <c r="L169" i="1"/>
  <c r="L476" i="1"/>
  <c r="L297" i="1"/>
  <c r="L91" i="1"/>
  <c r="L211" i="1"/>
  <c r="L497" i="1"/>
  <c r="L64" i="1"/>
  <c r="L196" i="1"/>
  <c r="L265" i="1"/>
  <c r="L46" i="1"/>
  <c r="L378" i="1"/>
  <c r="L224" i="1"/>
  <c r="L203" i="1"/>
  <c r="L213" i="1"/>
  <c r="L256" i="1"/>
  <c r="L247" i="1"/>
  <c r="L258" i="1"/>
  <c r="L254" i="1"/>
  <c r="L246" i="1"/>
  <c r="L260" i="1"/>
  <c r="L102" i="1"/>
  <c r="L98" i="1"/>
  <c r="L90" i="1"/>
  <c r="L88" i="1"/>
  <c r="L78" i="1"/>
  <c r="L77" i="1"/>
  <c r="L74" i="1"/>
  <c r="L35" i="1"/>
  <c r="L69" i="1"/>
  <c r="L43" i="1"/>
  <c r="L62" i="1"/>
  <c r="L54" i="1"/>
  <c r="L53" i="1"/>
  <c r="L49" i="1"/>
  <c r="L45" i="1"/>
  <c r="L114" i="1"/>
  <c r="L29" i="1"/>
  <c r="L125" i="1"/>
  <c r="L42" i="1"/>
  <c r="L126" i="1"/>
  <c r="L127" i="1"/>
  <c r="L131" i="1"/>
  <c r="L137" i="1"/>
  <c r="L141" i="1"/>
  <c r="L145" i="1"/>
  <c r="L151" i="1"/>
  <c r="L152" i="1"/>
  <c r="L186" i="1"/>
  <c r="L187" i="1"/>
  <c r="L153" i="1"/>
  <c r="L156" i="1"/>
  <c r="L192" i="1"/>
  <c r="L195" i="1"/>
  <c r="L200" i="1"/>
  <c r="L157" i="1"/>
  <c r="P157" i="1"/>
  <c r="L158" i="1"/>
  <c r="L205" i="1"/>
  <c r="L159" i="1"/>
  <c r="L222" i="1"/>
  <c r="L175" i="1"/>
  <c r="L225" i="1"/>
  <c r="L231" i="1"/>
  <c r="L178" i="1"/>
  <c r="L179" i="1"/>
  <c r="L292" i="1"/>
  <c r="L283" i="1"/>
  <c r="L300" i="1"/>
  <c r="L301" i="1"/>
  <c r="L303" i="1"/>
  <c r="L315" i="1"/>
  <c r="L322" i="1"/>
  <c r="L302" i="1"/>
  <c r="L343" i="1"/>
  <c r="L346" i="1"/>
  <c r="L434" i="1"/>
  <c r="L348" i="1"/>
  <c r="L435" i="1"/>
  <c r="L349" i="1"/>
  <c r="L387" i="1"/>
  <c r="L388" i="1"/>
  <c r="L393" i="1"/>
  <c r="L395" i="1"/>
  <c r="L396" i="1"/>
  <c r="L437" i="1"/>
  <c r="L432" i="1"/>
  <c r="L468" i="1"/>
  <c r="L460" i="1"/>
  <c r="L441" i="1"/>
  <c r="L475" i="1"/>
  <c r="L490" i="1"/>
  <c r="L495" i="1"/>
  <c r="L498" i="1"/>
  <c r="L499" i="1"/>
  <c r="L542" i="1"/>
  <c r="L567" i="1"/>
  <c r="L433" i="1"/>
  <c r="L277" i="1"/>
  <c r="L356" i="1"/>
  <c r="L147" i="1"/>
  <c r="L595" i="1"/>
  <c r="L165" i="1"/>
  <c r="L67" i="1"/>
  <c r="L75" i="1"/>
  <c r="L30" i="1"/>
  <c r="L274" i="1"/>
  <c r="L399" i="1"/>
  <c r="L390" i="1"/>
  <c r="L370" i="1"/>
  <c r="L469" i="1"/>
  <c r="L462" i="1"/>
  <c r="L504" i="1"/>
  <c r="L525" i="1"/>
  <c r="L645" i="1"/>
  <c r="L23" i="1"/>
  <c r="L50" i="1"/>
  <c r="L76" i="1"/>
  <c r="L94" i="1"/>
  <c r="L144" i="1"/>
  <c r="L27" i="1"/>
  <c r="L108" i="1"/>
  <c r="L136" i="1"/>
  <c r="L155" i="1"/>
  <c r="L326" i="1"/>
  <c r="L111" i="1"/>
  <c r="L339" i="1"/>
  <c r="L167" i="1"/>
  <c r="L454" i="1"/>
  <c r="L172" i="1"/>
  <c r="L132" i="1"/>
  <c r="L112" i="1"/>
  <c r="L117" i="1"/>
  <c r="L142" i="1"/>
  <c r="L288" i="1"/>
  <c r="L304" i="1"/>
  <c r="L406" i="1"/>
  <c r="L423" i="1"/>
  <c r="L416" i="1"/>
  <c r="L419" i="1"/>
  <c r="L428" i="1"/>
  <c r="L449" i="1"/>
  <c r="L465" i="1"/>
  <c r="L431" i="1"/>
  <c r="L376" i="1"/>
  <c r="L538" i="1"/>
  <c r="L421" i="1"/>
  <c r="L417" i="1"/>
  <c r="L599" i="1"/>
  <c r="L429" i="1"/>
  <c r="L545" i="1"/>
  <c r="L259" i="1"/>
  <c r="L298" i="1"/>
  <c r="L312" i="1"/>
  <c r="L530" i="1"/>
  <c r="L536" i="1"/>
  <c r="L174" i="1"/>
  <c r="L163" i="1"/>
  <c r="L206" i="1"/>
  <c r="L249" i="1"/>
  <c r="L26" i="1"/>
  <c r="L391" i="1"/>
  <c r="L59" i="1"/>
  <c r="L79" i="1"/>
  <c r="L477" i="1"/>
  <c r="L466" i="1"/>
  <c r="L600" i="1"/>
  <c r="L577" i="1"/>
  <c r="L228" i="1"/>
  <c r="L210" i="1"/>
  <c r="L626" i="1"/>
  <c r="L632" i="1"/>
  <c r="L624" i="1"/>
  <c r="L564" i="1"/>
  <c r="L129" i="1"/>
  <c r="L392" i="1"/>
  <c r="L516" i="1"/>
  <c r="L485" i="1"/>
  <c r="L554" i="1"/>
  <c r="L560" i="1"/>
  <c r="L522" i="1"/>
  <c r="L513" i="1"/>
  <c r="L521" i="1"/>
  <c r="L625" i="1"/>
  <c r="L640" i="1"/>
  <c r="L610" i="1"/>
  <c r="L576" i="1"/>
  <c r="L585" i="1"/>
  <c r="L579" i="1"/>
  <c r="L575" i="1"/>
  <c r="L451" i="1"/>
  <c r="L464" i="1"/>
  <c r="L420" i="1"/>
  <c r="L252" i="1"/>
  <c r="L133" i="1"/>
  <c r="L424" i="1"/>
  <c r="L323" i="1"/>
  <c r="L471" i="1"/>
  <c r="L556" i="1"/>
  <c r="L350" i="1"/>
  <c r="L150" i="1"/>
  <c r="L318" i="1"/>
  <c r="L581" i="1"/>
  <c r="L409" i="1"/>
  <c r="L282" i="1"/>
  <c r="L204" i="1"/>
  <c r="L627" i="1"/>
  <c r="L496" i="1"/>
  <c r="L639" i="1"/>
  <c r="L379" i="1"/>
  <c r="L325" i="1"/>
  <c r="L161" i="1"/>
  <c r="L40" i="1"/>
  <c r="L512" i="1"/>
  <c r="L230" i="1"/>
  <c r="L621" i="1"/>
  <c r="L484" i="1"/>
  <c r="L404" i="1"/>
  <c r="L452" i="1"/>
  <c r="L362" i="1"/>
  <c r="L320" i="1"/>
  <c r="L548" i="1"/>
  <c r="L422" i="1"/>
  <c r="L134" i="1"/>
  <c r="L286" i="1"/>
  <c r="L109" i="1"/>
  <c r="L620" i="1"/>
  <c r="L97" i="1"/>
  <c r="L375" i="1"/>
  <c r="L518" i="1"/>
  <c r="L368" i="1"/>
  <c r="L24" i="1"/>
  <c r="L324" i="1"/>
  <c r="L487" i="1"/>
  <c r="L232" i="1"/>
  <c r="L608" i="1"/>
  <c r="L223" i="1"/>
  <c r="L425" i="1"/>
  <c r="L86" i="1"/>
  <c r="L614" i="1"/>
  <c r="L532" i="1"/>
  <c r="L173" i="1"/>
  <c r="L181" i="1"/>
  <c r="L401" i="1"/>
  <c r="L285" i="1"/>
  <c r="L583" i="1"/>
  <c r="L427" i="1"/>
  <c r="L154" i="1"/>
  <c r="L234" i="1"/>
  <c r="L473" i="1"/>
  <c r="L110" i="1"/>
  <c r="L479" i="1"/>
  <c r="L363" i="1"/>
  <c r="L183" i="1"/>
  <c r="L107" i="1"/>
  <c r="L36" i="1"/>
  <c r="L338" i="1"/>
  <c r="L245" i="1"/>
  <c r="L382" i="1"/>
  <c r="L337" i="1"/>
  <c r="L190" i="1"/>
  <c r="L193" i="1"/>
  <c r="L236" i="1"/>
  <c r="L243" i="1"/>
  <c r="L529" i="1"/>
  <c r="L559" i="1"/>
  <c r="L566" i="1"/>
  <c r="L509" i="1"/>
  <c r="L618" i="1"/>
  <c r="L383" i="1"/>
  <c r="L310" i="1"/>
  <c r="L105" i="1"/>
  <c r="L313" i="1"/>
  <c r="L66" i="1"/>
  <c r="L72" i="1"/>
  <c r="L80" i="1"/>
  <c r="L103" i="1"/>
  <c r="L113" i="1"/>
  <c r="L123" i="1"/>
  <c r="L139" i="1"/>
  <c r="L164" i="1"/>
  <c r="L188" i="1"/>
  <c r="L214" i="1"/>
  <c r="L220" i="1"/>
  <c r="L295" i="1"/>
  <c r="L316" i="1"/>
  <c r="L317" i="1"/>
  <c r="L418" i="1"/>
  <c r="L426" i="1"/>
  <c r="L456" i="1"/>
  <c r="L457" i="1"/>
  <c r="L547" i="1"/>
  <c r="L405" i="1"/>
  <c r="L598" i="1"/>
  <c r="L255" i="1"/>
  <c r="L83" i="1"/>
  <c r="L217" i="1"/>
  <c r="L641" i="1"/>
  <c r="L617" i="1"/>
  <c r="L455" i="1"/>
  <c r="L182" i="1"/>
  <c r="L48" i="1"/>
  <c r="L389" i="1"/>
  <c r="L413" i="1"/>
  <c r="L459" i="1"/>
  <c r="L296" i="1"/>
  <c r="L235" i="1"/>
  <c r="L335" i="1"/>
  <c r="L365" i="1"/>
  <c r="L394" i="1"/>
  <c r="L568" i="1"/>
  <c r="L327" i="1"/>
  <c r="L587" i="1"/>
  <c r="L336" i="1"/>
  <c r="L52" i="1"/>
  <c r="L591" i="1"/>
  <c r="L403" i="1"/>
  <c r="L351" i="1"/>
  <c r="L329" i="1"/>
  <c r="L32" i="1"/>
  <c r="L51" i="1"/>
  <c r="L65" i="1"/>
  <c r="L87" i="1"/>
  <c r="L99" i="1"/>
  <c r="L149" i="1"/>
  <c r="L177" i="1"/>
  <c r="L201" i="1"/>
  <c r="L212" i="1"/>
  <c r="L218" i="1"/>
  <c r="L257" i="1"/>
  <c r="L276" i="1"/>
  <c r="L287" i="1"/>
  <c r="L306" i="1"/>
  <c r="L319" i="1"/>
  <c r="L341" i="1"/>
  <c r="L364" i="1"/>
  <c r="L415" i="1"/>
  <c r="L430" i="1"/>
  <c r="L467" i="1"/>
  <c r="L488" i="1"/>
  <c r="L491" i="1"/>
  <c r="L596" i="1"/>
  <c r="L601" i="1"/>
  <c r="L612" i="1"/>
  <c r="L629" i="1"/>
  <c r="L637" i="1"/>
  <c r="L463" i="1"/>
  <c r="L569" i="1"/>
  <c r="L573" i="1"/>
  <c r="L366" i="1"/>
  <c r="L438" i="1"/>
  <c r="L209" i="1"/>
  <c r="L558" i="1"/>
  <c r="L527" i="1"/>
  <c r="L58" i="1"/>
  <c r="L593" i="1"/>
  <c r="L345" i="1"/>
  <c r="L565" i="1"/>
  <c r="L207" i="1"/>
  <c r="L489" i="1"/>
  <c r="L436" i="1"/>
  <c r="L439" i="1"/>
  <c r="L128" i="1"/>
  <c r="L578" i="1"/>
  <c r="L515" i="1"/>
  <c r="L642" i="1"/>
  <c r="L411" i="1"/>
  <c r="L584" i="1"/>
  <c r="I71" i="1"/>
  <c r="P71" i="1"/>
  <c r="I34" i="1"/>
  <c r="I305" i="1"/>
  <c r="I140" i="1"/>
  <c r="I184" i="1"/>
  <c r="P184" i="1"/>
  <c r="I176" i="1"/>
  <c r="I197" i="1"/>
  <c r="I216" i="1"/>
  <c r="I262" i="1"/>
  <c r="I261" i="1"/>
  <c r="I270" i="1"/>
  <c r="I268" i="1"/>
  <c r="I384" i="1"/>
  <c r="P384" i="1"/>
  <c r="I280" i="1"/>
  <c r="I281" i="1"/>
  <c r="I357" i="1"/>
  <c r="I400" i="1"/>
  <c r="P400" i="1"/>
  <c r="I397" i="1"/>
  <c r="I402" i="1"/>
  <c r="I372" i="1"/>
  <c r="I311" i="1"/>
  <c r="P311" i="1"/>
  <c r="I358" i="1"/>
  <c r="I442" i="1"/>
  <c r="I412" i="1"/>
  <c r="I447" i="1"/>
  <c r="I440" i="1"/>
  <c r="I524" i="1"/>
  <c r="I590" i="1"/>
  <c r="I589" i="1"/>
  <c r="P589" i="1"/>
  <c r="I613" i="1"/>
  <c r="I623" i="1"/>
  <c r="I85" i="1"/>
  <c r="I70" i="1"/>
  <c r="I25" i="1"/>
  <c r="I84" i="1"/>
  <c r="I56" i="1"/>
  <c r="I100" i="1"/>
  <c r="P100" i="1"/>
  <c r="I115" i="1"/>
  <c r="I119" i="1"/>
  <c r="I148" i="1"/>
  <c r="I146" i="1"/>
  <c r="I502" i="1"/>
  <c r="I96" i="1"/>
  <c r="I171" i="1"/>
  <c r="I170" i="1"/>
  <c r="P170" i="1"/>
  <c r="I194" i="1"/>
  <c r="I250" i="1"/>
  <c r="I241" i="1"/>
  <c r="P241" i="1"/>
  <c r="I331" i="1"/>
  <c r="P331" i="1"/>
  <c r="I309" i="1"/>
  <c r="I308" i="1"/>
  <c r="I334" i="1"/>
  <c r="P334" i="1"/>
  <c r="I273" i="1"/>
  <c r="P273" i="1"/>
  <c r="I269" i="1"/>
  <c r="I279" i="1"/>
  <c r="O279" i="1"/>
  <c r="I340" i="1"/>
  <c r="I344" i="1"/>
  <c r="I355" i="1"/>
  <c r="I448" i="1"/>
  <c r="O448" i="1"/>
  <c r="I445" i="1"/>
  <c r="I414" i="1"/>
  <c r="P414" i="1"/>
  <c r="I523" i="1"/>
  <c r="I543" i="1"/>
  <c r="P543" i="1"/>
  <c r="I541" i="1"/>
  <c r="I57" i="1"/>
  <c r="I202" i="1"/>
  <c r="I293" i="1"/>
  <c r="I352" i="1"/>
  <c r="I299" i="1"/>
  <c r="P299" i="1"/>
  <c r="I359" i="1"/>
  <c r="I219" i="1"/>
  <c r="I121" i="1"/>
  <c r="I116" i="1"/>
  <c r="I238" i="1"/>
  <c r="I101" i="1"/>
  <c r="I166" i="1"/>
  <c r="I41" i="1"/>
  <c r="P41" i="1"/>
  <c r="I38" i="1"/>
  <c r="P38" i="1"/>
  <c r="I33" i="1"/>
  <c r="I221" i="1"/>
  <c r="I233" i="1"/>
  <c r="P233" i="1"/>
  <c r="I229" i="1"/>
  <c r="P229" i="1"/>
  <c r="I189" i="1"/>
  <c r="I180" i="1"/>
  <c r="I55" i="1"/>
  <c r="I60" i="1"/>
  <c r="I61" i="1"/>
  <c r="I191" i="1"/>
  <c r="I508" i="1"/>
  <c r="I537" i="1"/>
  <c r="I535" i="1"/>
  <c r="I534" i="1"/>
  <c r="I531" i="1"/>
  <c r="I526" i="1"/>
  <c r="P526" i="1"/>
  <c r="I520" i="1"/>
  <c r="I511" i="1"/>
  <c r="I506" i="1"/>
  <c r="I501" i="1"/>
  <c r="P501" i="1"/>
  <c r="I494" i="1"/>
  <c r="I492" i="1"/>
  <c r="I482" i="1"/>
  <c r="I480" i="1"/>
  <c r="I474" i="1"/>
  <c r="I503" i="1"/>
  <c r="I507" i="1"/>
  <c r="I443" i="1"/>
  <c r="P443" i="1"/>
  <c r="I446" i="1"/>
  <c r="I450" i="1"/>
  <c r="I453" i="1"/>
  <c r="P453" i="1"/>
  <c r="I248" i="1"/>
  <c r="P248" i="1"/>
  <c r="I242" i="1"/>
  <c r="I278" i="1"/>
  <c r="I275" i="1"/>
  <c r="I272" i="1"/>
  <c r="P272" i="1"/>
  <c r="I264" i="1"/>
  <c r="I253" i="1"/>
  <c r="I410" i="1"/>
  <c r="P410" i="1"/>
  <c r="I408" i="1"/>
  <c r="I500" i="1"/>
  <c r="I361" i="1"/>
  <c r="I92" i="1"/>
  <c r="I557" i="1"/>
  <c r="P557" i="1"/>
  <c r="I533" i="1"/>
  <c r="I631" i="1"/>
  <c r="I483" i="1"/>
  <c r="P483" i="1"/>
  <c r="I539" i="1"/>
  <c r="I561" i="1"/>
  <c r="I271" i="1"/>
  <c r="I104" i="1"/>
  <c r="P104" i="1"/>
  <c r="I385" i="1"/>
  <c r="I386" i="1"/>
  <c r="I380" i="1"/>
  <c r="I377" i="1"/>
  <c r="P377" i="1"/>
  <c r="I373" i="1"/>
  <c r="I371" i="1"/>
  <c r="I369" i="1"/>
  <c r="I342" i="1"/>
  <c r="O342" i="1"/>
  <c r="I332" i="1"/>
  <c r="I333" i="1"/>
  <c r="I330" i="1"/>
  <c r="I328" i="1"/>
  <c r="P328" i="1"/>
  <c r="I321" i="1"/>
  <c r="I360" i="1"/>
  <c r="I263" i="1"/>
  <c r="I266" i="1"/>
  <c r="P266" i="1"/>
  <c r="I290" i="1"/>
  <c r="I291" i="1"/>
  <c r="P291" i="1"/>
  <c r="I644" i="1"/>
  <c r="I643" i="1"/>
  <c r="P643" i="1"/>
  <c r="I636" i="1"/>
  <c r="I634" i="1"/>
  <c r="I633" i="1"/>
  <c r="I630" i="1"/>
  <c r="I517" i="1"/>
  <c r="I251" i="1"/>
  <c r="P251" i="1"/>
  <c r="I47" i="1"/>
  <c r="O47" i="1"/>
  <c r="I44" i="1"/>
  <c r="P44" i="1"/>
  <c r="I28" i="1"/>
  <c r="I68" i="1"/>
  <c r="I73" i="1"/>
  <c r="I198" i="1"/>
  <c r="I37" i="1"/>
  <c r="I31" i="1"/>
  <c r="I89" i="1"/>
  <c r="I39" i="1"/>
  <c r="P39" i="1"/>
  <c r="I208" i="1"/>
  <c r="I244" i="1"/>
  <c r="P244" i="1"/>
  <c r="I284" i="1"/>
  <c r="P284" i="1"/>
  <c r="I81" i="1"/>
  <c r="I135" i="1"/>
  <c r="I130" i="1"/>
  <c r="P130" i="1"/>
  <c r="I118" i="1"/>
  <c r="I63" i="1"/>
  <c r="I510" i="1"/>
  <c r="I588" i="1"/>
  <c r="I582" i="1"/>
  <c r="O582" i="1"/>
  <c r="I628" i="1"/>
  <c r="I616" i="1"/>
  <c r="I215" i="1"/>
  <c r="P215" i="1"/>
  <c r="I486" i="1"/>
  <c r="O486" i="1"/>
  <c r="I553" i="1"/>
  <c r="I199" i="1"/>
  <c r="I185" i="1"/>
  <c r="I168" i="1"/>
  <c r="I122" i="1"/>
  <c r="I95" i="1"/>
  <c r="I160" i="1"/>
  <c r="I162" i="1"/>
  <c r="O162" i="1"/>
  <c r="I239" i="1"/>
  <c r="I240" i="1"/>
  <c r="I307" i="1"/>
  <c r="I472" i="1"/>
  <c r="P472" i="1"/>
  <c r="I540" i="1"/>
  <c r="I622" i="1"/>
  <c r="I544" i="1"/>
  <c r="P544" i="1"/>
  <c r="I549" i="1"/>
  <c r="P549" i="1"/>
  <c r="I552" i="1"/>
  <c r="I470" i="1"/>
  <c r="I555" i="1"/>
  <c r="P555" i="1"/>
  <c r="I562" i="1"/>
  <c r="P562" i="1"/>
  <c r="I353" i="1"/>
  <c r="I514" i="1"/>
  <c r="I603" i="1"/>
  <c r="P603" i="1"/>
  <c r="I519" i="1"/>
  <c r="P519" i="1"/>
  <c r="I505" i="1"/>
  <c r="I481" i="1"/>
  <c r="I444" i="1"/>
  <c r="I571" i="1"/>
  <c r="O571" i="1"/>
  <c r="I398" i="1"/>
  <c r="I294" i="1"/>
  <c r="I563" i="1"/>
  <c r="P563" i="1"/>
  <c r="I572" i="1"/>
  <c r="P572" i="1"/>
  <c r="I635" i="1"/>
  <c r="I93" i="1"/>
  <c r="I138" i="1"/>
  <c r="P138" i="1"/>
  <c r="I574" i="1"/>
  <c r="P574" i="1"/>
  <c r="I120" i="1"/>
  <c r="I580" i="1"/>
  <c r="I586" i="1"/>
  <c r="P586" i="1"/>
  <c r="I592" i="1"/>
  <c r="P592" i="1"/>
  <c r="I594" i="1"/>
  <c r="I602" i="1"/>
  <c r="I604" i="1"/>
  <c r="I124" i="1"/>
  <c r="I605" i="1"/>
  <c r="I374" i="1"/>
  <c r="I607" i="1"/>
  <c r="P607" i="1"/>
  <c r="I609" i="1"/>
  <c r="P609" i="1"/>
  <c r="I611" i="1"/>
  <c r="I237" i="1"/>
  <c r="I615" i="1"/>
  <c r="P615" i="1"/>
  <c r="I619" i="1"/>
  <c r="P619" i="1"/>
  <c r="I528" i="1"/>
  <c r="I381" i="1"/>
  <c r="I267" i="1"/>
  <c r="P267" i="1"/>
  <c r="I226" i="1"/>
  <c r="P226" i="1"/>
  <c r="I551" i="1"/>
  <c r="I493" i="1"/>
  <c r="I289" i="1"/>
  <c r="I354" i="1"/>
  <c r="P354" i="1"/>
  <c r="I227" i="1"/>
  <c r="I347" i="1"/>
  <c r="I314" i="1"/>
  <c r="P314" i="1"/>
  <c r="I407" i="1"/>
  <c r="I638" i="1"/>
  <c r="P638" i="1"/>
  <c r="I550" i="1"/>
  <c r="I106" i="1"/>
  <c r="P106" i="1"/>
  <c r="I143" i="1"/>
  <c r="I597" i="1"/>
  <c r="I606" i="1"/>
  <c r="I546" i="1"/>
  <c r="I458" i="1"/>
  <c r="I367" i="1"/>
  <c r="I570" i="1"/>
  <c r="I461" i="1"/>
  <c r="I478" i="1"/>
  <c r="I169" i="1"/>
  <c r="I476" i="1"/>
  <c r="I297" i="1"/>
  <c r="I91" i="1"/>
  <c r="I211" i="1"/>
  <c r="P211" i="1"/>
  <c r="I497" i="1"/>
  <c r="P497" i="1"/>
  <c r="I64" i="1"/>
  <c r="P64" i="1"/>
  <c r="I196" i="1"/>
  <c r="I265" i="1"/>
  <c r="P265" i="1"/>
  <c r="I46" i="1"/>
  <c r="I378" i="1"/>
  <c r="P378" i="1"/>
  <c r="I224" i="1"/>
  <c r="I203" i="1"/>
  <c r="I213" i="1"/>
  <c r="I256" i="1"/>
  <c r="P256" i="1"/>
  <c r="I247" i="1"/>
  <c r="I258" i="1"/>
  <c r="I254" i="1"/>
  <c r="I246" i="1"/>
  <c r="P246" i="1"/>
  <c r="I260" i="1"/>
  <c r="I102" i="1"/>
  <c r="P102" i="1"/>
  <c r="I98" i="1"/>
  <c r="P98" i="1"/>
  <c r="I90" i="1"/>
  <c r="P90" i="1"/>
  <c r="I88" i="1"/>
  <c r="I78" i="1"/>
  <c r="P78" i="1"/>
  <c r="I77" i="1"/>
  <c r="P77" i="1"/>
  <c r="I74" i="1"/>
  <c r="P74" i="1"/>
  <c r="I35" i="1"/>
  <c r="I69" i="1"/>
  <c r="I43" i="1"/>
  <c r="I62" i="1"/>
  <c r="P62" i="1"/>
  <c r="I54" i="1"/>
  <c r="I53" i="1"/>
  <c r="I49" i="1"/>
  <c r="I45" i="1"/>
  <c r="P45" i="1"/>
  <c r="I114" i="1"/>
  <c r="I29" i="1"/>
  <c r="I125" i="1"/>
  <c r="P125" i="1"/>
  <c r="I42" i="1"/>
  <c r="P42" i="1"/>
  <c r="I126" i="1"/>
  <c r="I127" i="1"/>
  <c r="P127" i="1"/>
  <c r="I131" i="1"/>
  <c r="I137" i="1"/>
  <c r="P137" i="1"/>
  <c r="I141" i="1"/>
  <c r="I145" i="1"/>
  <c r="P145" i="1"/>
  <c r="I151" i="1"/>
  <c r="I152" i="1"/>
  <c r="P152" i="1"/>
  <c r="I186" i="1"/>
  <c r="I187" i="1"/>
  <c r="P187" i="1"/>
  <c r="I153" i="1"/>
  <c r="I156" i="1"/>
  <c r="P156" i="1"/>
  <c r="I192" i="1"/>
  <c r="I195" i="1"/>
  <c r="P195" i="1"/>
  <c r="I200" i="1"/>
  <c r="I157" i="1"/>
  <c r="I158" i="1"/>
  <c r="I205" i="1"/>
  <c r="P205" i="1"/>
  <c r="I159" i="1"/>
  <c r="I222" i="1"/>
  <c r="I175" i="1"/>
  <c r="I225" i="1"/>
  <c r="I231" i="1"/>
  <c r="I178" i="1"/>
  <c r="P178" i="1"/>
  <c r="I179" i="1"/>
  <c r="I292" i="1"/>
  <c r="P292" i="1"/>
  <c r="I283" i="1"/>
  <c r="I300" i="1"/>
  <c r="P300" i="1"/>
  <c r="I301" i="1"/>
  <c r="P301" i="1"/>
  <c r="I303" i="1"/>
  <c r="P303" i="1"/>
  <c r="I315" i="1"/>
  <c r="I322" i="1"/>
  <c r="I302" i="1"/>
  <c r="I343" i="1"/>
  <c r="P343" i="1"/>
  <c r="I346" i="1"/>
  <c r="I434" i="1"/>
  <c r="I348" i="1"/>
  <c r="I435" i="1"/>
  <c r="P435" i="1"/>
  <c r="I349" i="1"/>
  <c r="O349" i="1"/>
  <c r="I387" i="1"/>
  <c r="I388" i="1"/>
  <c r="I393" i="1"/>
  <c r="I395" i="1"/>
  <c r="P395" i="1"/>
  <c r="I396" i="1"/>
  <c r="I437" i="1"/>
  <c r="I432" i="1"/>
  <c r="P432" i="1"/>
  <c r="I468" i="1"/>
  <c r="P468" i="1"/>
  <c r="I460" i="1"/>
  <c r="I441" i="1"/>
  <c r="I475" i="1"/>
  <c r="P475" i="1"/>
  <c r="I490" i="1"/>
  <c r="P490" i="1"/>
  <c r="I495" i="1"/>
  <c r="I498" i="1"/>
  <c r="I499" i="1"/>
  <c r="P499" i="1"/>
  <c r="I542" i="1"/>
  <c r="I567" i="1"/>
  <c r="I433" i="1"/>
  <c r="I277" i="1"/>
  <c r="P277" i="1"/>
  <c r="I356" i="1"/>
  <c r="I147" i="1"/>
  <c r="I595" i="1"/>
  <c r="I165" i="1"/>
  <c r="I67" i="1"/>
  <c r="I75" i="1"/>
  <c r="I30" i="1"/>
  <c r="I274" i="1"/>
  <c r="P274" i="1"/>
  <c r="I399" i="1"/>
  <c r="I390" i="1"/>
  <c r="I370" i="1"/>
  <c r="I469" i="1"/>
  <c r="P469" i="1"/>
  <c r="I462" i="1"/>
  <c r="I504" i="1"/>
  <c r="I525" i="1"/>
  <c r="I645" i="1"/>
  <c r="P645" i="1"/>
  <c r="I23" i="1"/>
  <c r="I50" i="1"/>
  <c r="I76" i="1"/>
  <c r="P76" i="1"/>
  <c r="I94" i="1"/>
  <c r="P94" i="1"/>
  <c r="I144" i="1"/>
  <c r="I27" i="1"/>
  <c r="I108" i="1"/>
  <c r="P108" i="1"/>
  <c r="I136" i="1"/>
  <c r="P136" i="1"/>
  <c r="I155" i="1"/>
  <c r="I326" i="1"/>
  <c r="I111" i="1"/>
  <c r="P111" i="1"/>
  <c r="I339" i="1"/>
  <c r="I167" i="1"/>
  <c r="I454" i="1"/>
  <c r="I172" i="1"/>
  <c r="P172" i="1"/>
  <c r="I132" i="1"/>
  <c r="P132" i="1"/>
  <c r="I112" i="1"/>
  <c r="I117" i="1"/>
  <c r="I142" i="1"/>
  <c r="P142" i="1"/>
  <c r="I288" i="1"/>
  <c r="P288" i="1"/>
  <c r="I304" i="1"/>
  <c r="I406" i="1"/>
  <c r="P406" i="1"/>
  <c r="I423" i="1"/>
  <c r="P423" i="1"/>
  <c r="I416" i="1"/>
  <c r="P416" i="1"/>
  <c r="I419" i="1"/>
  <c r="I428" i="1"/>
  <c r="P428" i="1"/>
  <c r="I449" i="1"/>
  <c r="I465" i="1"/>
  <c r="P465" i="1"/>
  <c r="I431" i="1"/>
  <c r="I376" i="1"/>
  <c r="I538" i="1"/>
  <c r="I421" i="1"/>
  <c r="P421" i="1"/>
  <c r="I417" i="1"/>
  <c r="I599" i="1"/>
  <c r="P599" i="1"/>
  <c r="I429" i="1"/>
  <c r="I545" i="1"/>
  <c r="P545" i="1"/>
  <c r="I259" i="1"/>
  <c r="I298" i="1"/>
  <c r="P298" i="1"/>
  <c r="I312" i="1"/>
  <c r="I530" i="1"/>
  <c r="P530" i="1"/>
  <c r="I536" i="1"/>
  <c r="I174" i="1"/>
  <c r="P174" i="1"/>
  <c r="I163" i="1"/>
  <c r="I206" i="1"/>
  <c r="P206" i="1"/>
  <c r="I249" i="1"/>
  <c r="I26" i="1"/>
  <c r="P26" i="1"/>
  <c r="I391" i="1"/>
  <c r="I59" i="1"/>
  <c r="P59" i="1"/>
  <c r="I79" i="1"/>
  <c r="I477" i="1"/>
  <c r="P477" i="1"/>
  <c r="I466" i="1"/>
  <c r="I600" i="1"/>
  <c r="P600" i="1"/>
  <c r="I577" i="1"/>
  <c r="I228" i="1"/>
  <c r="I210" i="1"/>
  <c r="I626" i="1"/>
  <c r="P626" i="1"/>
  <c r="I632" i="1"/>
  <c r="P632" i="1"/>
  <c r="I624" i="1"/>
  <c r="I564" i="1"/>
  <c r="I129" i="1"/>
  <c r="P129" i="1"/>
  <c r="I392" i="1"/>
  <c r="P392" i="1"/>
  <c r="I516" i="1"/>
  <c r="I485" i="1"/>
  <c r="I554" i="1"/>
  <c r="P554" i="1"/>
  <c r="I560" i="1"/>
  <c r="I522" i="1"/>
  <c r="I513" i="1"/>
  <c r="I521" i="1"/>
  <c r="P521" i="1"/>
  <c r="I625" i="1"/>
  <c r="I640" i="1"/>
  <c r="I610" i="1"/>
  <c r="I576" i="1"/>
  <c r="P576" i="1"/>
  <c r="I585" i="1"/>
  <c r="I579" i="1"/>
  <c r="I575" i="1"/>
  <c r="I451" i="1"/>
  <c r="P451" i="1"/>
  <c r="I464" i="1"/>
  <c r="I420" i="1"/>
  <c r="I252" i="1"/>
  <c r="P252" i="1"/>
  <c r="I133" i="1"/>
  <c r="P133" i="1"/>
  <c r="I424" i="1"/>
  <c r="I323" i="1"/>
  <c r="I471" i="1"/>
  <c r="I556" i="1"/>
  <c r="P556" i="1"/>
  <c r="I350" i="1"/>
  <c r="I150" i="1"/>
  <c r="I318" i="1"/>
  <c r="I581" i="1"/>
  <c r="P581" i="1"/>
  <c r="I409" i="1"/>
  <c r="I282" i="1"/>
  <c r="I204" i="1"/>
  <c r="I627" i="1"/>
  <c r="P627" i="1"/>
  <c r="I496" i="1"/>
  <c r="I639" i="1"/>
  <c r="I379" i="1"/>
  <c r="I325" i="1"/>
  <c r="P325" i="1"/>
  <c r="I161" i="1"/>
  <c r="I40" i="1"/>
  <c r="I512" i="1"/>
  <c r="I230" i="1"/>
  <c r="P230" i="1"/>
  <c r="I621" i="1"/>
  <c r="I484" i="1"/>
  <c r="P484" i="1"/>
  <c r="I404" i="1"/>
  <c r="I452" i="1"/>
  <c r="P452" i="1"/>
  <c r="I362" i="1"/>
  <c r="I320" i="1"/>
  <c r="P320" i="1"/>
  <c r="I548" i="1"/>
  <c r="I422" i="1"/>
  <c r="P422" i="1"/>
  <c r="I134" i="1"/>
  <c r="I286" i="1"/>
  <c r="P286" i="1"/>
  <c r="I109" i="1"/>
  <c r="I620" i="1"/>
  <c r="P620" i="1"/>
  <c r="I97" i="1"/>
  <c r="I375" i="1"/>
  <c r="P375" i="1"/>
  <c r="I518" i="1"/>
  <c r="I368" i="1"/>
  <c r="P368" i="1"/>
  <c r="I24" i="1"/>
  <c r="I324" i="1"/>
  <c r="P324" i="1"/>
  <c r="I487" i="1"/>
  <c r="I232" i="1"/>
  <c r="I608" i="1"/>
  <c r="P608" i="1"/>
  <c r="I223" i="1"/>
  <c r="P223" i="1"/>
  <c r="I425" i="1"/>
  <c r="I86" i="1"/>
  <c r="P86" i="1"/>
  <c r="I614" i="1"/>
  <c r="I532" i="1"/>
  <c r="I173" i="1"/>
  <c r="I181" i="1"/>
  <c r="P181" i="1"/>
  <c r="I401" i="1"/>
  <c r="I285" i="1"/>
  <c r="I583" i="1"/>
  <c r="I427" i="1"/>
  <c r="P427" i="1"/>
  <c r="I154" i="1"/>
  <c r="I234" i="1"/>
  <c r="I473" i="1"/>
  <c r="I110" i="1"/>
  <c r="P110" i="1"/>
  <c r="I479" i="1"/>
  <c r="I363" i="1"/>
  <c r="I183" i="1"/>
  <c r="I107" i="1"/>
  <c r="P107" i="1"/>
  <c r="I36" i="1"/>
  <c r="I338" i="1"/>
  <c r="I245" i="1"/>
  <c r="P245" i="1"/>
  <c r="I382" i="1"/>
  <c r="P382" i="1"/>
  <c r="I337" i="1"/>
  <c r="I190" i="1"/>
  <c r="I193" i="1"/>
  <c r="I236" i="1"/>
  <c r="P236" i="1"/>
  <c r="I243" i="1"/>
  <c r="I529" i="1"/>
  <c r="I559" i="1"/>
  <c r="O559" i="1"/>
  <c r="I566" i="1"/>
  <c r="P566" i="1"/>
  <c r="I509" i="1"/>
  <c r="I618" i="1"/>
  <c r="I383" i="1"/>
  <c r="I310" i="1"/>
  <c r="P310" i="1"/>
  <c r="I105" i="1"/>
  <c r="I313" i="1"/>
  <c r="P313" i="1"/>
  <c r="I66" i="1"/>
  <c r="O66" i="1"/>
  <c r="I72" i="1"/>
  <c r="I80" i="1"/>
  <c r="I103" i="1"/>
  <c r="I113" i="1"/>
  <c r="P113" i="1"/>
  <c r="I123" i="1"/>
  <c r="P123" i="1"/>
  <c r="I139" i="1"/>
  <c r="I164" i="1"/>
  <c r="P164" i="1"/>
  <c r="I188" i="1"/>
  <c r="O188" i="1"/>
  <c r="I214" i="1"/>
  <c r="I220" i="1"/>
  <c r="I295" i="1"/>
  <c r="I316" i="1"/>
  <c r="P316" i="1"/>
  <c r="I317" i="1"/>
  <c r="I418" i="1"/>
  <c r="I426" i="1"/>
  <c r="P426" i="1"/>
  <c r="I456" i="1"/>
  <c r="P456" i="1"/>
  <c r="I457" i="1"/>
  <c r="I547" i="1"/>
  <c r="I405" i="1"/>
  <c r="P405" i="1"/>
  <c r="I598" i="1"/>
  <c r="I255" i="1"/>
  <c r="P255" i="1"/>
  <c r="I83" i="1"/>
  <c r="I217" i="1"/>
  <c r="I641" i="1"/>
  <c r="I617" i="1"/>
  <c r="I455" i="1"/>
  <c r="I182" i="1"/>
  <c r="I48" i="1"/>
  <c r="I389" i="1"/>
  <c r="P389" i="1"/>
  <c r="I413" i="1"/>
  <c r="I459" i="1"/>
  <c r="P459" i="1"/>
  <c r="I296" i="1"/>
  <c r="I235" i="1"/>
  <c r="I335" i="1"/>
  <c r="I365" i="1"/>
  <c r="P365" i="1"/>
  <c r="I394" i="1"/>
  <c r="I568" i="1"/>
  <c r="P568" i="1"/>
  <c r="I327" i="1"/>
  <c r="O327" i="1"/>
  <c r="I587" i="1"/>
  <c r="I336" i="1"/>
  <c r="I52" i="1"/>
  <c r="I591" i="1"/>
  <c r="I403" i="1"/>
  <c r="P403" i="1"/>
  <c r="I351" i="1"/>
  <c r="I329" i="1"/>
  <c r="P329" i="1"/>
  <c r="I32" i="1"/>
  <c r="I51" i="1"/>
  <c r="P51" i="1"/>
  <c r="I65" i="1"/>
  <c r="I87" i="1"/>
  <c r="P87" i="1"/>
  <c r="I99" i="1"/>
  <c r="I149" i="1"/>
  <c r="I177" i="1"/>
  <c r="I201" i="1"/>
  <c r="I212" i="1"/>
  <c r="I218" i="1"/>
  <c r="I257" i="1"/>
  <c r="I276" i="1"/>
  <c r="P276" i="1"/>
  <c r="I287" i="1"/>
  <c r="P287" i="1"/>
  <c r="I306" i="1"/>
  <c r="I319" i="1"/>
  <c r="I341" i="1"/>
  <c r="P341" i="1"/>
  <c r="I364" i="1"/>
  <c r="I415" i="1"/>
  <c r="I430" i="1"/>
  <c r="I467" i="1"/>
  <c r="P467" i="1"/>
  <c r="I488" i="1"/>
  <c r="I491" i="1"/>
  <c r="I596" i="1"/>
  <c r="P596" i="1"/>
  <c r="I601" i="1"/>
  <c r="I612" i="1"/>
  <c r="I629" i="1"/>
  <c r="I637" i="1"/>
  <c r="P637" i="1"/>
  <c r="I463" i="1"/>
  <c r="P463" i="1"/>
  <c r="I569" i="1"/>
  <c r="I573" i="1"/>
  <c r="I366" i="1"/>
  <c r="P366" i="1"/>
  <c r="I438" i="1"/>
  <c r="I209" i="1"/>
  <c r="I558" i="1"/>
  <c r="I527" i="1"/>
  <c r="I58" i="1"/>
  <c r="I593" i="1"/>
  <c r="I345" i="1"/>
  <c r="I565" i="1"/>
  <c r="I207" i="1"/>
  <c r="I489" i="1"/>
  <c r="I436" i="1"/>
  <c r="I439" i="1"/>
  <c r="O439" i="1"/>
  <c r="I128" i="1"/>
  <c r="I578" i="1"/>
  <c r="I515" i="1"/>
  <c r="I642" i="1"/>
  <c r="P642" i="1"/>
  <c r="I411" i="1"/>
  <c r="P411" i="1"/>
  <c r="I82" i="1"/>
  <c r="K82" i="1"/>
  <c r="K71" i="1"/>
  <c r="K34" i="1"/>
  <c r="K305" i="1"/>
  <c r="K140" i="1"/>
  <c r="K184" i="1"/>
  <c r="K176" i="1"/>
  <c r="K197" i="1"/>
  <c r="K216" i="1"/>
  <c r="K262" i="1"/>
  <c r="K261" i="1"/>
  <c r="K270" i="1"/>
  <c r="K268" i="1"/>
  <c r="K384" i="1"/>
  <c r="K280" i="1"/>
  <c r="K281" i="1"/>
  <c r="K357" i="1"/>
  <c r="K400" i="1"/>
  <c r="O400" i="1"/>
  <c r="K397" i="1"/>
  <c r="K402" i="1"/>
  <c r="K372" i="1"/>
  <c r="K311" i="1"/>
  <c r="K358" i="1"/>
  <c r="K442" i="1"/>
  <c r="K412" i="1"/>
  <c r="K447" i="1"/>
  <c r="K440" i="1"/>
  <c r="K524" i="1"/>
  <c r="K590" i="1"/>
  <c r="K589" i="1"/>
  <c r="K613" i="1"/>
  <c r="K623" i="1"/>
  <c r="K85" i="1"/>
  <c r="K70" i="1"/>
  <c r="Q70" i="1"/>
  <c r="K25" i="1"/>
  <c r="K84" i="1"/>
  <c r="K56" i="1"/>
  <c r="K100" i="1"/>
  <c r="Q100" i="1"/>
  <c r="K115" i="1"/>
  <c r="K119" i="1"/>
  <c r="K148" i="1"/>
  <c r="K146" i="1"/>
  <c r="K502" i="1"/>
  <c r="K96" i="1"/>
  <c r="K171" i="1"/>
  <c r="K170" i="1"/>
  <c r="O170" i="1"/>
  <c r="K194" i="1"/>
  <c r="K250" i="1"/>
  <c r="K241" i="1"/>
  <c r="K331" i="1"/>
  <c r="K309" i="1"/>
  <c r="K308" i="1"/>
  <c r="K334" i="1"/>
  <c r="K273" i="1"/>
  <c r="K269" i="1"/>
  <c r="K279" i="1"/>
  <c r="K340" i="1"/>
  <c r="K344" i="1"/>
  <c r="K355" i="1"/>
  <c r="K448" i="1"/>
  <c r="K445" i="1"/>
  <c r="K414" i="1"/>
  <c r="K523" i="1"/>
  <c r="K543" i="1"/>
  <c r="K541" i="1"/>
  <c r="K57" i="1"/>
  <c r="K202" i="1"/>
  <c r="K293" i="1"/>
  <c r="K352" i="1"/>
  <c r="K299" i="1"/>
  <c r="K359" i="1"/>
  <c r="K219" i="1"/>
  <c r="K121" i="1"/>
  <c r="K116" i="1"/>
  <c r="K238" i="1"/>
  <c r="K101" i="1"/>
  <c r="K166" i="1"/>
  <c r="K41" i="1"/>
  <c r="K38" i="1"/>
  <c r="K33" i="1"/>
  <c r="K221" i="1"/>
  <c r="K233" i="1"/>
  <c r="K229" i="1"/>
  <c r="K189" i="1"/>
  <c r="K180" i="1"/>
  <c r="K55" i="1"/>
  <c r="K60" i="1"/>
  <c r="K61" i="1"/>
  <c r="K191" i="1"/>
  <c r="K508" i="1"/>
  <c r="K537" i="1"/>
  <c r="K535" i="1"/>
  <c r="K534" i="1"/>
  <c r="K531" i="1"/>
  <c r="K526" i="1"/>
  <c r="K520" i="1"/>
  <c r="K511" i="1"/>
  <c r="K506" i="1"/>
  <c r="K501" i="1"/>
  <c r="K494" i="1"/>
  <c r="K492" i="1"/>
  <c r="K482" i="1"/>
  <c r="K480" i="1"/>
  <c r="K474" i="1"/>
  <c r="K503" i="1"/>
  <c r="K507" i="1"/>
  <c r="K443" i="1"/>
  <c r="K446" i="1"/>
  <c r="K450" i="1"/>
  <c r="K453" i="1"/>
  <c r="K248" i="1"/>
  <c r="K242" i="1"/>
  <c r="K278" i="1"/>
  <c r="K275" i="1"/>
  <c r="K272" i="1"/>
  <c r="K264" i="1"/>
  <c r="K253" i="1"/>
  <c r="K410" i="1"/>
  <c r="K408" i="1"/>
  <c r="K500" i="1"/>
  <c r="K361" i="1"/>
  <c r="K92" i="1"/>
  <c r="K557" i="1"/>
  <c r="K533" i="1"/>
  <c r="K631" i="1"/>
  <c r="K483" i="1"/>
  <c r="K539" i="1"/>
  <c r="K561" i="1"/>
  <c r="K271" i="1"/>
  <c r="K104" i="1"/>
  <c r="Q104" i="1"/>
  <c r="K385" i="1"/>
  <c r="K386" i="1"/>
  <c r="K380" i="1"/>
  <c r="K377" i="1"/>
  <c r="K373" i="1"/>
  <c r="K371" i="1"/>
  <c r="K369" i="1"/>
  <c r="K342" i="1"/>
  <c r="Q342" i="1"/>
  <c r="K332" i="1"/>
  <c r="K333" i="1"/>
  <c r="K330" i="1"/>
  <c r="K328" i="1"/>
  <c r="K321" i="1"/>
  <c r="K360" i="1"/>
  <c r="K263" i="1"/>
  <c r="K266" i="1"/>
  <c r="K290" i="1"/>
  <c r="K291" i="1"/>
  <c r="K644" i="1"/>
  <c r="K643" i="1"/>
  <c r="O643" i="1"/>
  <c r="K636" i="1"/>
  <c r="K634" i="1"/>
  <c r="K633" i="1"/>
  <c r="K630" i="1"/>
  <c r="Q630" i="1"/>
  <c r="K517" i="1"/>
  <c r="K251" i="1"/>
  <c r="K47" i="1"/>
  <c r="K44" i="1"/>
  <c r="Q44" i="1"/>
  <c r="K28" i="1"/>
  <c r="K68" i="1"/>
  <c r="K73" i="1"/>
  <c r="K198" i="1"/>
  <c r="K37" i="1"/>
  <c r="K31" i="1"/>
  <c r="K89" i="1"/>
  <c r="K39" i="1"/>
  <c r="Q39" i="1"/>
  <c r="K208" i="1"/>
  <c r="K244" i="1"/>
  <c r="K284" i="1"/>
  <c r="K81" i="1"/>
  <c r="K135" i="1"/>
  <c r="K130" i="1"/>
  <c r="K118" i="1"/>
  <c r="K63" i="1"/>
  <c r="K510" i="1"/>
  <c r="K588" i="1"/>
  <c r="K582" i="1"/>
  <c r="K628" i="1"/>
  <c r="O628" i="1"/>
  <c r="K616" i="1"/>
  <c r="K215" i="1"/>
  <c r="K486" i="1"/>
  <c r="K553" i="1"/>
  <c r="O553" i="1"/>
  <c r="K199" i="1"/>
  <c r="K185" i="1"/>
  <c r="K168" i="1"/>
  <c r="K122" i="1"/>
  <c r="K95" i="1"/>
  <c r="K160" i="1"/>
  <c r="K162" i="1"/>
  <c r="K239" i="1"/>
  <c r="Q239" i="1"/>
  <c r="K240" i="1"/>
  <c r="K307" i="1"/>
  <c r="K472" i="1"/>
  <c r="K540" i="1"/>
  <c r="K622" i="1"/>
  <c r="K544" i="1"/>
  <c r="K549" i="1"/>
  <c r="K552" i="1"/>
  <c r="Q552" i="1"/>
  <c r="K470" i="1"/>
  <c r="K555" i="1"/>
  <c r="K562" i="1"/>
  <c r="K353" i="1"/>
  <c r="K514" i="1"/>
  <c r="K603" i="1"/>
  <c r="K519" i="1"/>
  <c r="K505" i="1"/>
  <c r="Q505" i="1"/>
  <c r="K481" i="1"/>
  <c r="K444" i="1"/>
  <c r="K571" i="1"/>
  <c r="K398" i="1"/>
  <c r="Q398" i="1"/>
  <c r="K294" i="1"/>
  <c r="K563" i="1"/>
  <c r="K572" i="1"/>
  <c r="K635" i="1"/>
  <c r="Q635" i="1"/>
  <c r="K93" i="1"/>
  <c r="K138" i="1"/>
  <c r="K574" i="1"/>
  <c r="K120" i="1"/>
  <c r="K580" i="1"/>
  <c r="K586" i="1"/>
  <c r="K592" i="1"/>
  <c r="K594" i="1"/>
  <c r="Q594" i="1"/>
  <c r="K602" i="1"/>
  <c r="K604" i="1"/>
  <c r="K124" i="1"/>
  <c r="K605" i="1"/>
  <c r="K374" i="1"/>
  <c r="K607" i="1"/>
  <c r="K609" i="1"/>
  <c r="K611" i="1"/>
  <c r="Q611" i="1"/>
  <c r="K237" i="1"/>
  <c r="K615" i="1"/>
  <c r="K619" i="1"/>
  <c r="K528" i="1"/>
  <c r="O528" i="1"/>
  <c r="K381" i="1"/>
  <c r="K267" i="1"/>
  <c r="K226" i="1"/>
  <c r="K551" i="1"/>
  <c r="K493" i="1"/>
  <c r="K289" i="1"/>
  <c r="K354" i="1"/>
  <c r="K227" i="1"/>
  <c r="K347" i="1"/>
  <c r="K314" i="1"/>
  <c r="K407" i="1"/>
  <c r="K638" i="1"/>
  <c r="K550" i="1"/>
  <c r="K106" i="1"/>
  <c r="K143" i="1"/>
  <c r="K597" i="1"/>
  <c r="K606" i="1"/>
  <c r="K546" i="1"/>
  <c r="K458" i="1"/>
  <c r="K367" i="1"/>
  <c r="K570" i="1"/>
  <c r="K461" i="1"/>
  <c r="K478" i="1"/>
  <c r="K169" i="1"/>
  <c r="K476" i="1"/>
  <c r="K297" i="1"/>
  <c r="K91" i="1"/>
  <c r="K211" i="1"/>
  <c r="K497" i="1"/>
  <c r="K64" i="1"/>
  <c r="K196" i="1"/>
  <c r="K265" i="1"/>
  <c r="Q265" i="1"/>
  <c r="K46" i="1"/>
  <c r="K378" i="1"/>
  <c r="K224" i="1"/>
  <c r="K203" i="1"/>
  <c r="K213" i="1"/>
  <c r="K256" i="1"/>
  <c r="K247" i="1"/>
  <c r="K258" i="1"/>
  <c r="K254" i="1"/>
  <c r="K246" i="1"/>
  <c r="K260" i="1"/>
  <c r="K102" i="1"/>
  <c r="Q102" i="1"/>
  <c r="K98" i="1"/>
  <c r="K90" i="1"/>
  <c r="K88" i="1"/>
  <c r="K78" i="1"/>
  <c r="K77" i="1"/>
  <c r="K74" i="1"/>
  <c r="K35" i="1"/>
  <c r="K69" i="1"/>
  <c r="K43" i="1"/>
  <c r="K62" i="1"/>
  <c r="K54" i="1"/>
  <c r="K53" i="1"/>
  <c r="K49" i="1"/>
  <c r="K45" i="1"/>
  <c r="K114" i="1"/>
  <c r="K29" i="1"/>
  <c r="O29" i="1"/>
  <c r="K125" i="1"/>
  <c r="K42" i="1"/>
  <c r="K126" i="1"/>
  <c r="K127" i="1"/>
  <c r="K131" i="1"/>
  <c r="K137" i="1"/>
  <c r="K141" i="1"/>
  <c r="K145" i="1"/>
  <c r="O145" i="1"/>
  <c r="K151" i="1"/>
  <c r="K152" i="1"/>
  <c r="K186" i="1"/>
  <c r="K187" i="1"/>
  <c r="K153" i="1"/>
  <c r="K156" i="1"/>
  <c r="K192" i="1"/>
  <c r="K195" i="1"/>
  <c r="K200" i="1"/>
  <c r="K157" i="1"/>
  <c r="K158" i="1"/>
  <c r="K205" i="1"/>
  <c r="O205" i="1"/>
  <c r="K159" i="1"/>
  <c r="K222" i="1"/>
  <c r="K175" i="1"/>
  <c r="K225" i="1"/>
  <c r="Q225" i="1"/>
  <c r="K231" i="1"/>
  <c r="K178" i="1"/>
  <c r="K179" i="1"/>
  <c r="K292" i="1"/>
  <c r="O292" i="1"/>
  <c r="K283" i="1"/>
  <c r="K300" i="1"/>
  <c r="K301" i="1"/>
  <c r="K303" i="1"/>
  <c r="Q303" i="1"/>
  <c r="K315" i="1"/>
  <c r="K322" i="1"/>
  <c r="K302" i="1"/>
  <c r="K343" i="1"/>
  <c r="K346" i="1"/>
  <c r="K434" i="1"/>
  <c r="K348" i="1"/>
  <c r="K435" i="1"/>
  <c r="O435" i="1"/>
  <c r="K349" i="1"/>
  <c r="K387" i="1"/>
  <c r="K388" i="1"/>
  <c r="K393" i="1"/>
  <c r="K395" i="1"/>
  <c r="K396" i="1"/>
  <c r="K437" i="1"/>
  <c r="K432" i="1"/>
  <c r="O432" i="1"/>
  <c r="K468" i="1"/>
  <c r="K460" i="1"/>
  <c r="K441" i="1"/>
  <c r="K475" i="1"/>
  <c r="O475" i="1"/>
  <c r="K490" i="1"/>
  <c r="K495" i="1"/>
  <c r="K498" i="1"/>
  <c r="K499" i="1"/>
  <c r="K542" i="1"/>
  <c r="K567" i="1"/>
  <c r="K433" i="1"/>
  <c r="K277" i="1"/>
  <c r="O277" i="1"/>
  <c r="K356" i="1"/>
  <c r="K147" i="1"/>
  <c r="K595" i="1"/>
  <c r="K165" i="1"/>
  <c r="K67" i="1"/>
  <c r="K75" i="1"/>
  <c r="K30" i="1"/>
  <c r="K274" i="1"/>
  <c r="K399" i="1"/>
  <c r="K390" i="1"/>
  <c r="K370" i="1"/>
  <c r="K469" i="1"/>
  <c r="K462" i="1"/>
  <c r="K504" i="1"/>
  <c r="K525" i="1"/>
  <c r="K645" i="1"/>
  <c r="K23" i="1"/>
  <c r="K50" i="1"/>
  <c r="K76" i="1"/>
  <c r="K94" i="1"/>
  <c r="O94" i="1"/>
  <c r="K144" i="1"/>
  <c r="K27" i="1"/>
  <c r="K108" i="1"/>
  <c r="K136" i="1"/>
  <c r="K155" i="1"/>
  <c r="K326" i="1"/>
  <c r="K111" i="1"/>
  <c r="K339" i="1"/>
  <c r="O339" i="1"/>
  <c r="K167" i="1"/>
  <c r="K454" i="1"/>
  <c r="K172" i="1"/>
  <c r="K132" i="1"/>
  <c r="O132" i="1"/>
  <c r="K112" i="1"/>
  <c r="K117" i="1"/>
  <c r="K142" i="1"/>
  <c r="K288" i="1"/>
  <c r="O288" i="1"/>
  <c r="K304" i="1"/>
  <c r="K406" i="1"/>
  <c r="K423" i="1"/>
  <c r="K416" i="1"/>
  <c r="O416" i="1"/>
  <c r="K419" i="1"/>
  <c r="K428" i="1"/>
  <c r="K449" i="1"/>
  <c r="K465" i="1"/>
  <c r="K431" i="1"/>
  <c r="K376" i="1"/>
  <c r="K538" i="1"/>
  <c r="K421" i="1"/>
  <c r="O421" i="1"/>
  <c r="K417" i="1"/>
  <c r="K599" i="1"/>
  <c r="K429" i="1"/>
  <c r="K545" i="1"/>
  <c r="O545" i="1"/>
  <c r="K259" i="1"/>
  <c r="K298" i="1"/>
  <c r="K312" i="1"/>
  <c r="K530" i="1"/>
  <c r="O530" i="1"/>
  <c r="K536" i="1"/>
  <c r="K174" i="1"/>
  <c r="K163" i="1"/>
  <c r="K206" i="1"/>
  <c r="O206" i="1"/>
  <c r="K249" i="1"/>
  <c r="K26" i="1"/>
  <c r="K391" i="1"/>
  <c r="K59" i="1"/>
  <c r="O59" i="1"/>
  <c r="K79" i="1"/>
  <c r="K477" i="1"/>
  <c r="K466" i="1"/>
  <c r="K600" i="1"/>
  <c r="O600" i="1"/>
  <c r="K577" i="1"/>
  <c r="K228" i="1"/>
  <c r="K210" i="1"/>
  <c r="K626" i="1"/>
  <c r="O626" i="1"/>
  <c r="K632" i="1"/>
  <c r="K624" i="1"/>
  <c r="K564" i="1"/>
  <c r="K129" i="1"/>
  <c r="O129" i="1"/>
  <c r="K392" i="1"/>
  <c r="K516" i="1"/>
  <c r="K485" i="1"/>
  <c r="K554" i="1"/>
  <c r="O554" i="1"/>
  <c r="K560" i="1"/>
  <c r="K522" i="1"/>
  <c r="K513" i="1"/>
  <c r="K521" i="1"/>
  <c r="O521" i="1"/>
  <c r="K625" i="1"/>
  <c r="K640" i="1"/>
  <c r="K610" i="1"/>
  <c r="K576" i="1"/>
  <c r="O576" i="1"/>
  <c r="K585" i="1"/>
  <c r="K579" i="1"/>
  <c r="K575" i="1"/>
  <c r="K451" i="1"/>
  <c r="K464" i="1"/>
  <c r="K420" i="1"/>
  <c r="K252" i="1"/>
  <c r="K133" i="1"/>
  <c r="O133" i="1"/>
  <c r="K424" i="1"/>
  <c r="K323" i="1"/>
  <c r="K471" i="1"/>
  <c r="K556" i="1"/>
  <c r="O556" i="1"/>
  <c r="K350" i="1"/>
  <c r="K150" i="1"/>
  <c r="K318" i="1"/>
  <c r="K581" i="1"/>
  <c r="Q581" i="1"/>
  <c r="K409" i="1"/>
  <c r="K282" i="1"/>
  <c r="K204" i="1"/>
  <c r="K627" i="1"/>
  <c r="K496" i="1"/>
  <c r="K639" i="1"/>
  <c r="K379" i="1"/>
  <c r="K325" i="1"/>
  <c r="K161" i="1"/>
  <c r="K40" i="1"/>
  <c r="K512" i="1"/>
  <c r="K230" i="1"/>
  <c r="O230" i="1"/>
  <c r="K621" i="1"/>
  <c r="K484" i="1"/>
  <c r="K404" i="1"/>
  <c r="K452" i="1"/>
  <c r="K362" i="1"/>
  <c r="K320" i="1"/>
  <c r="K548" i="1"/>
  <c r="K422" i="1"/>
  <c r="K134" i="1"/>
  <c r="K286" i="1"/>
  <c r="K109" i="1"/>
  <c r="K620" i="1"/>
  <c r="O620" i="1"/>
  <c r="K97" i="1"/>
  <c r="K375" i="1"/>
  <c r="K518" i="1"/>
  <c r="K368" i="1"/>
  <c r="O368" i="1"/>
  <c r="K24" i="1"/>
  <c r="K324" i="1"/>
  <c r="K487" i="1"/>
  <c r="K232" i="1"/>
  <c r="O232" i="1"/>
  <c r="K608" i="1"/>
  <c r="K223" i="1"/>
  <c r="K425" i="1"/>
  <c r="K86" i="1"/>
  <c r="K614" i="1"/>
  <c r="K532" i="1"/>
  <c r="K173" i="1"/>
  <c r="K181" i="1"/>
  <c r="K401" i="1"/>
  <c r="K285" i="1"/>
  <c r="K583" i="1"/>
  <c r="K427" i="1"/>
  <c r="O427" i="1"/>
  <c r="K154" i="1"/>
  <c r="K234" i="1"/>
  <c r="K473" i="1"/>
  <c r="K110" i="1"/>
  <c r="O110" i="1"/>
  <c r="K479" i="1"/>
  <c r="K363" i="1"/>
  <c r="K183" i="1"/>
  <c r="K107" i="1"/>
  <c r="K36" i="1"/>
  <c r="K338" i="1"/>
  <c r="K245" i="1"/>
  <c r="K382" i="1"/>
  <c r="O382" i="1"/>
  <c r="K337" i="1"/>
  <c r="K190" i="1"/>
  <c r="K193" i="1"/>
  <c r="K236" i="1"/>
  <c r="K243" i="1"/>
  <c r="K529" i="1"/>
  <c r="K559" i="1"/>
  <c r="K566" i="1"/>
  <c r="K509" i="1"/>
  <c r="K618" i="1"/>
  <c r="K383" i="1"/>
  <c r="K310" i="1"/>
  <c r="O310" i="1"/>
  <c r="K105" i="1"/>
  <c r="K313" i="1"/>
  <c r="K66" i="1"/>
  <c r="K72" i="1"/>
  <c r="K80" i="1"/>
  <c r="K103" i="1"/>
  <c r="K113" i="1"/>
  <c r="K123" i="1"/>
  <c r="K139" i="1"/>
  <c r="K164" i="1"/>
  <c r="K188" i="1"/>
  <c r="K214" i="1"/>
  <c r="K220" i="1"/>
  <c r="K295" i="1"/>
  <c r="K316" i="1"/>
  <c r="K317" i="1"/>
  <c r="K418" i="1"/>
  <c r="K426" i="1"/>
  <c r="K456" i="1"/>
  <c r="K457" i="1"/>
  <c r="K547" i="1"/>
  <c r="K405" i="1"/>
  <c r="K598" i="1"/>
  <c r="K255" i="1"/>
  <c r="O255" i="1"/>
  <c r="K83" i="1"/>
  <c r="K217" i="1"/>
  <c r="K641" i="1"/>
  <c r="K617" i="1"/>
  <c r="K455" i="1"/>
  <c r="K182" i="1"/>
  <c r="K48" i="1"/>
  <c r="K389" i="1"/>
  <c r="K413" i="1"/>
  <c r="K459" i="1"/>
  <c r="K296" i="1"/>
  <c r="K235" i="1"/>
  <c r="K335" i="1"/>
  <c r="K365" i="1"/>
  <c r="K394" i="1"/>
  <c r="K568" i="1"/>
  <c r="K327" i="1"/>
  <c r="K587" i="1"/>
  <c r="K336" i="1"/>
  <c r="K52" i="1"/>
  <c r="K591" i="1"/>
  <c r="K403" i="1"/>
  <c r="K351" i="1"/>
  <c r="K329" i="1"/>
  <c r="O329" i="1"/>
  <c r="K32" i="1"/>
  <c r="K51" i="1"/>
  <c r="K65" i="1"/>
  <c r="K87" i="1"/>
  <c r="O87" i="1"/>
  <c r="K99" i="1"/>
  <c r="K149" i="1"/>
  <c r="K177" i="1"/>
  <c r="K201" i="1"/>
  <c r="K212" i="1"/>
  <c r="K218" i="1"/>
  <c r="K257" i="1"/>
  <c r="K276" i="1"/>
  <c r="K287" i="1"/>
  <c r="K306" i="1"/>
  <c r="K319" i="1"/>
  <c r="K341" i="1"/>
  <c r="K364" i="1"/>
  <c r="K415" i="1"/>
  <c r="K430" i="1"/>
  <c r="K467" i="1"/>
  <c r="O467" i="1"/>
  <c r="K488" i="1"/>
  <c r="K491" i="1"/>
  <c r="K596" i="1"/>
  <c r="K601" i="1"/>
  <c r="K612" i="1"/>
  <c r="K629" i="1"/>
  <c r="K637" i="1"/>
  <c r="K463" i="1"/>
  <c r="O463" i="1"/>
  <c r="K569" i="1"/>
  <c r="K573" i="1"/>
  <c r="K366" i="1"/>
  <c r="K438" i="1"/>
  <c r="O438" i="1"/>
  <c r="K209" i="1"/>
  <c r="K558" i="1"/>
  <c r="K527" i="1"/>
  <c r="K58" i="1"/>
  <c r="K593" i="1"/>
  <c r="K345" i="1"/>
  <c r="K565" i="1"/>
  <c r="K207" i="1"/>
  <c r="Q207" i="1"/>
  <c r="K489" i="1"/>
  <c r="K436" i="1"/>
  <c r="K439" i="1"/>
  <c r="K128" i="1"/>
  <c r="K578" i="1"/>
  <c r="K515" i="1"/>
  <c r="K642" i="1"/>
  <c r="K411" i="1"/>
  <c r="K584" i="1"/>
  <c r="J584" i="1"/>
  <c r="J82" i="1"/>
  <c r="J71" i="1"/>
  <c r="J34" i="1"/>
  <c r="Q34" i="1"/>
  <c r="J305" i="1"/>
  <c r="J140" i="1"/>
  <c r="J184" i="1"/>
  <c r="J176" i="1"/>
  <c r="J197" i="1"/>
  <c r="J216" i="1"/>
  <c r="J262" i="1"/>
  <c r="Q262" i="1"/>
  <c r="J261" i="1"/>
  <c r="J270" i="1"/>
  <c r="J268" i="1"/>
  <c r="J384" i="1"/>
  <c r="J280" i="1"/>
  <c r="J281" i="1"/>
  <c r="J357" i="1"/>
  <c r="O357" i="1"/>
  <c r="J400" i="1"/>
  <c r="J397" i="1"/>
  <c r="J402" i="1"/>
  <c r="J372" i="1"/>
  <c r="Q372" i="1"/>
  <c r="J311" i="1"/>
  <c r="J358" i="1"/>
  <c r="J442" i="1"/>
  <c r="J412" i="1"/>
  <c r="J447" i="1"/>
  <c r="J440" i="1"/>
  <c r="J524" i="1"/>
  <c r="J590" i="1"/>
  <c r="Q590" i="1"/>
  <c r="J589" i="1"/>
  <c r="J613" i="1"/>
  <c r="J623" i="1"/>
  <c r="J85" i="1"/>
  <c r="Q85" i="1"/>
  <c r="J70" i="1"/>
  <c r="J25" i="1"/>
  <c r="J84" i="1"/>
  <c r="J56" i="1"/>
  <c r="J100" i="1"/>
  <c r="J115" i="1"/>
  <c r="J119" i="1"/>
  <c r="J148" i="1"/>
  <c r="Q148" i="1"/>
  <c r="J146" i="1"/>
  <c r="J502" i="1"/>
  <c r="J96" i="1"/>
  <c r="J171" i="1"/>
  <c r="Q171" i="1"/>
  <c r="J170" i="1"/>
  <c r="J194" i="1"/>
  <c r="J250" i="1"/>
  <c r="J241" i="1"/>
  <c r="Q241" i="1"/>
  <c r="J331" i="1"/>
  <c r="J309" i="1"/>
  <c r="J308" i="1"/>
  <c r="J334" i="1"/>
  <c r="Q334" i="1"/>
  <c r="J273" i="1"/>
  <c r="J269" i="1"/>
  <c r="J279" i="1"/>
  <c r="J340" i="1"/>
  <c r="Q340" i="1"/>
  <c r="J344" i="1"/>
  <c r="J355" i="1"/>
  <c r="J448" i="1"/>
  <c r="J445" i="1"/>
  <c r="Q445" i="1"/>
  <c r="J414" i="1"/>
  <c r="J523" i="1"/>
  <c r="J543" i="1"/>
  <c r="J541" i="1"/>
  <c r="J57" i="1"/>
  <c r="J202" i="1"/>
  <c r="J293" i="1"/>
  <c r="J352" i="1"/>
  <c r="Q352" i="1"/>
  <c r="J299" i="1"/>
  <c r="J359" i="1"/>
  <c r="J219" i="1"/>
  <c r="J121" i="1"/>
  <c r="Q121" i="1"/>
  <c r="J116" i="1"/>
  <c r="J238" i="1"/>
  <c r="J101" i="1"/>
  <c r="J166" i="1"/>
  <c r="Q166" i="1"/>
  <c r="J41" i="1"/>
  <c r="O41" i="1"/>
  <c r="J38" i="1"/>
  <c r="J33" i="1"/>
  <c r="J221" i="1"/>
  <c r="Q221" i="1"/>
  <c r="J233" i="1"/>
  <c r="O233" i="1"/>
  <c r="J229" i="1"/>
  <c r="J189" i="1"/>
  <c r="J180" i="1"/>
  <c r="Q180" i="1"/>
  <c r="J55" i="1"/>
  <c r="O55" i="1"/>
  <c r="J60" i="1"/>
  <c r="J61" i="1"/>
  <c r="J191" i="1"/>
  <c r="Q191" i="1"/>
  <c r="J508" i="1"/>
  <c r="O508" i="1"/>
  <c r="J537" i="1"/>
  <c r="J535" i="1"/>
  <c r="J534" i="1"/>
  <c r="Q534" i="1"/>
  <c r="J531" i="1"/>
  <c r="J526" i="1"/>
  <c r="J520" i="1"/>
  <c r="J511" i="1"/>
  <c r="Q511" i="1"/>
  <c r="J506" i="1"/>
  <c r="J501" i="1"/>
  <c r="J494" i="1"/>
  <c r="J492" i="1"/>
  <c r="Q492" i="1"/>
  <c r="J482" i="1"/>
  <c r="O482" i="1"/>
  <c r="J480" i="1"/>
  <c r="J474" i="1"/>
  <c r="J503" i="1"/>
  <c r="Q503" i="1"/>
  <c r="J507" i="1"/>
  <c r="J443" i="1"/>
  <c r="J446" i="1"/>
  <c r="J450" i="1"/>
  <c r="Q450" i="1"/>
  <c r="J453" i="1"/>
  <c r="O453" i="1"/>
  <c r="J248" i="1"/>
  <c r="J242" i="1"/>
  <c r="J278" i="1"/>
  <c r="Q278" i="1"/>
  <c r="J275" i="1"/>
  <c r="J272" i="1"/>
  <c r="J264" i="1"/>
  <c r="J253" i="1"/>
  <c r="Q253" i="1"/>
  <c r="J410" i="1"/>
  <c r="J408" i="1"/>
  <c r="J500" i="1"/>
  <c r="J361" i="1"/>
  <c r="Q361" i="1"/>
  <c r="J92" i="1"/>
  <c r="Q92" i="1"/>
  <c r="J557" i="1"/>
  <c r="J533" i="1"/>
  <c r="J631" i="1"/>
  <c r="Q631" i="1"/>
  <c r="J483" i="1"/>
  <c r="O483" i="1"/>
  <c r="J539" i="1"/>
  <c r="J561" i="1"/>
  <c r="J271" i="1"/>
  <c r="Q271" i="1"/>
  <c r="J104" i="1"/>
  <c r="J385" i="1"/>
  <c r="J386" i="1"/>
  <c r="J380" i="1"/>
  <c r="J377" i="1"/>
  <c r="J373" i="1"/>
  <c r="J371" i="1"/>
  <c r="J369" i="1"/>
  <c r="Q369" i="1"/>
  <c r="J342" i="1"/>
  <c r="J332" i="1"/>
  <c r="J333" i="1"/>
  <c r="J330" i="1"/>
  <c r="J328" i="1"/>
  <c r="J321" i="1"/>
  <c r="J360" i="1"/>
  <c r="J263" i="1"/>
  <c r="Q263" i="1"/>
  <c r="J266" i="1"/>
  <c r="J290" i="1"/>
  <c r="J291" i="1"/>
  <c r="J644" i="1"/>
  <c r="Q644" i="1"/>
  <c r="J643" i="1"/>
  <c r="J636" i="1"/>
  <c r="J634" i="1"/>
  <c r="J633" i="1"/>
  <c r="Q633" i="1"/>
  <c r="J630" i="1"/>
  <c r="J517" i="1"/>
  <c r="J251" i="1"/>
  <c r="J47" i="1"/>
  <c r="Q47" i="1"/>
  <c r="J44" i="1"/>
  <c r="J28" i="1"/>
  <c r="J68" i="1"/>
  <c r="J73" i="1"/>
  <c r="Q73" i="1"/>
  <c r="J198" i="1"/>
  <c r="J37" i="1"/>
  <c r="J31" i="1"/>
  <c r="J89" i="1"/>
  <c r="Q89" i="1"/>
  <c r="J39" i="1"/>
  <c r="J208" i="1"/>
  <c r="J244" i="1"/>
  <c r="J284" i="1"/>
  <c r="Q284" i="1"/>
  <c r="J81" i="1"/>
  <c r="J135" i="1"/>
  <c r="J130" i="1"/>
  <c r="J118" i="1"/>
  <c r="Q118" i="1"/>
  <c r="J63" i="1"/>
  <c r="J510" i="1"/>
  <c r="J588" i="1"/>
  <c r="J582" i="1"/>
  <c r="Q582" i="1"/>
  <c r="J628" i="1"/>
  <c r="J616" i="1"/>
  <c r="J215" i="1"/>
  <c r="J486" i="1"/>
  <c r="Q486" i="1"/>
  <c r="J553" i="1"/>
  <c r="J199" i="1"/>
  <c r="J185" i="1"/>
  <c r="J168" i="1"/>
  <c r="Q168" i="1"/>
  <c r="J122" i="1"/>
  <c r="J95" i="1"/>
  <c r="J160" i="1"/>
  <c r="J162" i="1"/>
  <c r="Q162" i="1"/>
  <c r="J239" i="1"/>
  <c r="J240" i="1"/>
  <c r="J307" i="1"/>
  <c r="J472" i="1"/>
  <c r="Q472" i="1"/>
  <c r="J540" i="1"/>
  <c r="J622" i="1"/>
  <c r="J544" i="1"/>
  <c r="J549" i="1"/>
  <c r="Q549" i="1"/>
  <c r="J552" i="1"/>
  <c r="J470" i="1"/>
  <c r="J555" i="1"/>
  <c r="J562" i="1"/>
  <c r="Q562" i="1"/>
  <c r="J353" i="1"/>
  <c r="J514" i="1"/>
  <c r="J603" i="1"/>
  <c r="J519" i="1"/>
  <c r="J505" i="1"/>
  <c r="J481" i="1"/>
  <c r="J444" i="1"/>
  <c r="J571" i="1"/>
  <c r="Q571" i="1"/>
  <c r="J398" i="1"/>
  <c r="J294" i="1"/>
  <c r="J563" i="1"/>
  <c r="J572" i="1"/>
  <c r="J635" i="1"/>
  <c r="J93" i="1"/>
  <c r="J138" i="1"/>
  <c r="J574" i="1"/>
  <c r="J120" i="1"/>
  <c r="J580" i="1"/>
  <c r="J586" i="1"/>
  <c r="J592" i="1"/>
  <c r="J594" i="1"/>
  <c r="J602" i="1"/>
  <c r="J604" i="1"/>
  <c r="J124" i="1"/>
  <c r="J605" i="1"/>
  <c r="J374" i="1"/>
  <c r="J607" i="1"/>
  <c r="J609" i="1"/>
  <c r="J611" i="1"/>
  <c r="J237" i="1"/>
  <c r="J615" i="1"/>
  <c r="J619" i="1"/>
  <c r="J528" i="1"/>
  <c r="J381" i="1"/>
  <c r="J267" i="1"/>
  <c r="J226" i="1"/>
  <c r="J551" i="1"/>
  <c r="J493" i="1"/>
  <c r="J289" i="1"/>
  <c r="J354" i="1"/>
  <c r="J227" i="1"/>
  <c r="J347" i="1"/>
  <c r="J314" i="1"/>
  <c r="J407" i="1"/>
  <c r="J638" i="1"/>
  <c r="J550" i="1"/>
  <c r="J106" i="1"/>
  <c r="J143" i="1"/>
  <c r="J597" i="1"/>
  <c r="J606" i="1"/>
  <c r="J546" i="1"/>
  <c r="J458" i="1"/>
  <c r="J367" i="1"/>
  <c r="J570" i="1"/>
  <c r="J461" i="1"/>
  <c r="J478" i="1"/>
  <c r="J169" i="1"/>
  <c r="J476" i="1"/>
  <c r="J297" i="1"/>
  <c r="J91" i="1"/>
  <c r="J211" i="1"/>
  <c r="J497" i="1"/>
  <c r="J64" i="1"/>
  <c r="J196" i="1"/>
  <c r="J265" i="1"/>
  <c r="J46" i="1"/>
  <c r="J378" i="1"/>
  <c r="J224" i="1"/>
  <c r="J203" i="1"/>
  <c r="J213" i="1"/>
  <c r="J256" i="1"/>
  <c r="J247" i="1"/>
  <c r="J258" i="1"/>
  <c r="J254" i="1"/>
  <c r="J246" i="1"/>
  <c r="J260" i="1"/>
  <c r="J102" i="1"/>
  <c r="J98" i="1"/>
  <c r="J90" i="1"/>
  <c r="J88" i="1"/>
  <c r="J78" i="1"/>
  <c r="J77" i="1"/>
  <c r="J74" i="1"/>
  <c r="J35" i="1"/>
  <c r="J69" i="1"/>
  <c r="J43" i="1"/>
  <c r="J62" i="1"/>
  <c r="J54" i="1"/>
  <c r="J53" i="1"/>
  <c r="J49" i="1"/>
  <c r="J45" i="1"/>
  <c r="J114" i="1"/>
  <c r="J29" i="1"/>
  <c r="J125" i="1"/>
  <c r="J42" i="1"/>
  <c r="J126" i="1"/>
  <c r="J127" i="1"/>
  <c r="J131" i="1"/>
  <c r="J137" i="1"/>
  <c r="J141" i="1"/>
  <c r="J145" i="1"/>
  <c r="J151" i="1"/>
  <c r="J152" i="1"/>
  <c r="J186" i="1"/>
  <c r="J187" i="1"/>
  <c r="J153" i="1"/>
  <c r="J156" i="1"/>
  <c r="J192" i="1"/>
  <c r="J195" i="1"/>
  <c r="J200" i="1"/>
  <c r="J157" i="1"/>
  <c r="J158" i="1"/>
  <c r="J205" i="1"/>
  <c r="J159" i="1"/>
  <c r="J222" i="1"/>
  <c r="J175" i="1"/>
  <c r="J225" i="1"/>
  <c r="J231" i="1"/>
  <c r="J178" i="1"/>
  <c r="J179" i="1"/>
  <c r="J292" i="1"/>
  <c r="J283" i="1"/>
  <c r="J300" i="1"/>
  <c r="J301" i="1"/>
  <c r="J303" i="1"/>
  <c r="J315" i="1"/>
  <c r="J322" i="1"/>
  <c r="J302" i="1"/>
  <c r="J343" i="1"/>
  <c r="J346" i="1"/>
  <c r="J434" i="1"/>
  <c r="J348" i="1"/>
  <c r="J435" i="1"/>
  <c r="J349" i="1"/>
  <c r="J387" i="1"/>
  <c r="J388" i="1"/>
  <c r="J393" i="1"/>
  <c r="J395" i="1"/>
  <c r="J396" i="1"/>
  <c r="J437" i="1"/>
  <c r="J432" i="1"/>
  <c r="J468" i="1"/>
  <c r="J460" i="1"/>
  <c r="J441" i="1"/>
  <c r="J475" i="1"/>
  <c r="J490" i="1"/>
  <c r="J495" i="1"/>
  <c r="J498" i="1"/>
  <c r="J499" i="1"/>
  <c r="J542" i="1"/>
  <c r="J567" i="1"/>
  <c r="J433" i="1"/>
  <c r="Q433" i="1"/>
  <c r="J277" i="1"/>
  <c r="J356" i="1"/>
  <c r="J147" i="1"/>
  <c r="J595" i="1"/>
  <c r="Q595" i="1"/>
  <c r="J165" i="1"/>
  <c r="J67" i="1"/>
  <c r="J75" i="1"/>
  <c r="J30" i="1"/>
  <c r="Q30" i="1"/>
  <c r="J274" i="1"/>
  <c r="J399" i="1"/>
  <c r="J390" i="1"/>
  <c r="J370" i="1"/>
  <c r="J469" i="1"/>
  <c r="J462" i="1"/>
  <c r="J504" i="1"/>
  <c r="J525" i="1"/>
  <c r="O525" i="1"/>
  <c r="J645" i="1"/>
  <c r="J23" i="1"/>
  <c r="J50" i="1"/>
  <c r="J76" i="1"/>
  <c r="Q76" i="1"/>
  <c r="J94" i="1"/>
  <c r="J144" i="1"/>
  <c r="J27" i="1"/>
  <c r="J108" i="1"/>
  <c r="J136" i="1"/>
  <c r="J155" i="1"/>
  <c r="J326" i="1"/>
  <c r="J111" i="1"/>
  <c r="J339" i="1"/>
  <c r="J167" i="1"/>
  <c r="J454" i="1"/>
  <c r="J172" i="1"/>
  <c r="Q172" i="1"/>
  <c r="J132" i="1"/>
  <c r="J112" i="1"/>
  <c r="J117" i="1"/>
  <c r="J142" i="1"/>
  <c r="J288" i="1"/>
  <c r="J304" i="1"/>
  <c r="J406" i="1"/>
  <c r="J423" i="1"/>
  <c r="O423" i="1"/>
  <c r="J416" i="1"/>
  <c r="J419" i="1"/>
  <c r="J428" i="1"/>
  <c r="J449" i="1"/>
  <c r="Q449" i="1"/>
  <c r="J465" i="1"/>
  <c r="J431" i="1"/>
  <c r="J376" i="1"/>
  <c r="J538" i="1"/>
  <c r="Q538" i="1"/>
  <c r="J421" i="1"/>
  <c r="J417" i="1"/>
  <c r="J599" i="1"/>
  <c r="J429" i="1"/>
  <c r="J545" i="1"/>
  <c r="J259" i="1"/>
  <c r="J298" i="1"/>
  <c r="J312" i="1"/>
  <c r="Q312" i="1"/>
  <c r="J530" i="1"/>
  <c r="J536" i="1"/>
  <c r="J174" i="1"/>
  <c r="J163" i="1"/>
  <c r="O163" i="1"/>
  <c r="J206" i="1"/>
  <c r="J249" i="1"/>
  <c r="J26" i="1"/>
  <c r="J391" i="1"/>
  <c r="Q391" i="1"/>
  <c r="J59" i="1"/>
  <c r="J79" i="1"/>
  <c r="J477" i="1"/>
  <c r="J466" i="1"/>
  <c r="J600" i="1"/>
  <c r="J577" i="1"/>
  <c r="J228" i="1"/>
  <c r="J210" i="1"/>
  <c r="Q210" i="1"/>
  <c r="J626" i="1"/>
  <c r="J632" i="1"/>
  <c r="J624" i="1"/>
  <c r="J564" i="1"/>
  <c r="Q564" i="1"/>
  <c r="J129" i="1"/>
  <c r="J392" i="1"/>
  <c r="J516" i="1"/>
  <c r="J485" i="1"/>
  <c r="Q485" i="1"/>
  <c r="J554" i="1"/>
  <c r="J560" i="1"/>
  <c r="J522" i="1"/>
  <c r="J513" i="1"/>
  <c r="J521" i="1"/>
  <c r="J625" i="1"/>
  <c r="J640" i="1"/>
  <c r="J610" i="1"/>
  <c r="Q610" i="1"/>
  <c r="J576" i="1"/>
  <c r="J585" i="1"/>
  <c r="J579" i="1"/>
  <c r="J575" i="1"/>
  <c r="J451" i="1"/>
  <c r="J464" i="1"/>
  <c r="J420" i="1"/>
  <c r="J252" i="1"/>
  <c r="Q252" i="1"/>
  <c r="J133" i="1"/>
  <c r="J424" i="1"/>
  <c r="J323" i="1"/>
  <c r="J471" i="1"/>
  <c r="Q471" i="1"/>
  <c r="J556" i="1"/>
  <c r="J350" i="1"/>
  <c r="J150" i="1"/>
  <c r="J318" i="1"/>
  <c r="J581" i="1"/>
  <c r="J409" i="1"/>
  <c r="J282" i="1"/>
  <c r="J204" i="1"/>
  <c r="J627" i="1"/>
  <c r="J496" i="1"/>
  <c r="J639" i="1"/>
  <c r="J379" i="1"/>
  <c r="J325" i="1"/>
  <c r="J161" i="1"/>
  <c r="J40" i="1"/>
  <c r="J512" i="1"/>
  <c r="J230" i="1"/>
  <c r="J621" i="1"/>
  <c r="J484" i="1"/>
  <c r="J404" i="1"/>
  <c r="J452" i="1"/>
  <c r="J362" i="1"/>
  <c r="J320" i="1"/>
  <c r="J548" i="1"/>
  <c r="O548" i="1"/>
  <c r="J422" i="1"/>
  <c r="J134" i="1"/>
  <c r="J286" i="1"/>
  <c r="J109" i="1"/>
  <c r="O109" i="1"/>
  <c r="J620" i="1"/>
  <c r="J97" i="1"/>
  <c r="J375" i="1"/>
  <c r="J518" i="1"/>
  <c r="Q518" i="1"/>
  <c r="J368" i="1"/>
  <c r="J24" i="1"/>
  <c r="J324" i="1"/>
  <c r="J487" i="1"/>
  <c r="O487" i="1"/>
  <c r="J232" i="1"/>
  <c r="J608" i="1"/>
  <c r="J223" i="1"/>
  <c r="J425" i="1"/>
  <c r="J86" i="1"/>
  <c r="J614" i="1"/>
  <c r="J532" i="1"/>
  <c r="J173" i="1"/>
  <c r="J181" i="1"/>
  <c r="J401" i="1"/>
  <c r="J285" i="1"/>
  <c r="J583" i="1"/>
  <c r="J427" i="1"/>
  <c r="J154" i="1"/>
  <c r="J234" i="1"/>
  <c r="J473" i="1"/>
  <c r="J110" i="1"/>
  <c r="J479" i="1"/>
  <c r="J363" i="1"/>
  <c r="J183" i="1"/>
  <c r="Q183" i="1"/>
  <c r="J107" i="1"/>
  <c r="J36" i="1"/>
  <c r="J338" i="1"/>
  <c r="J245" i="1"/>
  <c r="J382" i="1"/>
  <c r="J337" i="1"/>
  <c r="J190" i="1"/>
  <c r="J193" i="1"/>
  <c r="J236" i="1"/>
  <c r="J243" i="1"/>
  <c r="J529" i="1"/>
  <c r="J559" i="1"/>
  <c r="J566" i="1"/>
  <c r="J509" i="1"/>
  <c r="J618" i="1"/>
  <c r="J383" i="1"/>
  <c r="J310" i="1"/>
  <c r="J105" i="1"/>
  <c r="J313" i="1"/>
  <c r="J66" i="1"/>
  <c r="J72" i="1"/>
  <c r="J80" i="1"/>
  <c r="J103" i="1"/>
  <c r="J113" i="1"/>
  <c r="J123" i="1"/>
  <c r="J139" i="1"/>
  <c r="J164" i="1"/>
  <c r="J188" i="1"/>
  <c r="J214" i="1"/>
  <c r="J220" i="1"/>
  <c r="J295" i="1"/>
  <c r="J316" i="1"/>
  <c r="O316" i="1"/>
  <c r="J317" i="1"/>
  <c r="J418" i="1"/>
  <c r="J426" i="1"/>
  <c r="J456" i="1"/>
  <c r="J457" i="1"/>
  <c r="J547" i="1"/>
  <c r="J405" i="1"/>
  <c r="J598" i="1"/>
  <c r="O598" i="1"/>
  <c r="J255" i="1"/>
  <c r="J83" i="1"/>
  <c r="J217" i="1"/>
  <c r="J641" i="1"/>
  <c r="J617" i="1"/>
  <c r="J455" i="1"/>
  <c r="J182" i="1"/>
  <c r="J48" i="1"/>
  <c r="Q48" i="1"/>
  <c r="J389" i="1"/>
  <c r="J413" i="1"/>
  <c r="J459" i="1"/>
  <c r="J296" i="1"/>
  <c r="J235" i="1"/>
  <c r="J335" i="1"/>
  <c r="J365" i="1"/>
  <c r="J394" i="1"/>
  <c r="Q394" i="1"/>
  <c r="J568" i="1"/>
  <c r="J327" i="1"/>
  <c r="J587" i="1"/>
  <c r="J336" i="1"/>
  <c r="J52" i="1"/>
  <c r="J591" i="1"/>
  <c r="Q591" i="1"/>
  <c r="J403" i="1"/>
  <c r="J351" i="1"/>
  <c r="J329" i="1"/>
  <c r="Q329" i="1"/>
  <c r="J32" i="1"/>
  <c r="J51" i="1"/>
  <c r="J65" i="1"/>
  <c r="Q65" i="1"/>
  <c r="J87" i="1"/>
  <c r="J99" i="1"/>
  <c r="J149" i="1"/>
  <c r="J177" i="1"/>
  <c r="J201" i="1"/>
  <c r="J212" i="1"/>
  <c r="J218" i="1"/>
  <c r="J257" i="1"/>
  <c r="J276" i="1"/>
  <c r="J287" i="1"/>
  <c r="J306" i="1"/>
  <c r="J319" i="1"/>
  <c r="J341" i="1"/>
  <c r="J364" i="1"/>
  <c r="J415" i="1"/>
  <c r="J430" i="1"/>
  <c r="Q430" i="1"/>
  <c r="J467" i="1"/>
  <c r="J488" i="1"/>
  <c r="J491" i="1"/>
  <c r="J596" i="1"/>
  <c r="Q596" i="1"/>
  <c r="J601" i="1"/>
  <c r="J612" i="1"/>
  <c r="J629" i="1"/>
  <c r="J637" i="1"/>
  <c r="J463" i="1"/>
  <c r="J569" i="1"/>
  <c r="J573" i="1"/>
  <c r="J366" i="1"/>
  <c r="J438" i="1"/>
  <c r="J209" i="1"/>
  <c r="J558" i="1"/>
  <c r="J527" i="1"/>
  <c r="Q527" i="1"/>
  <c r="J58" i="1"/>
  <c r="J593" i="1"/>
  <c r="J345" i="1"/>
  <c r="J565" i="1"/>
  <c r="Q565" i="1"/>
  <c r="J207" i="1"/>
  <c r="J489" i="1"/>
  <c r="J436" i="1"/>
  <c r="J439" i="1"/>
  <c r="J128" i="1"/>
  <c r="J578" i="1"/>
  <c r="J515" i="1"/>
  <c r="J642" i="1"/>
  <c r="J411" i="1"/>
  <c r="Q197" i="1"/>
  <c r="Q556" i="1"/>
  <c r="Q465" i="1"/>
  <c r="Q316" i="1"/>
  <c r="Q66" i="1"/>
  <c r="Q559" i="1"/>
  <c r="Q473" i="1"/>
  <c r="Q425" i="1"/>
  <c r="Q487" i="1"/>
  <c r="Q348" i="1"/>
  <c r="Q35" i="1"/>
  <c r="Q482" i="1"/>
  <c r="P509" i="1"/>
  <c r="P243" i="1"/>
  <c r="P337" i="1"/>
  <c r="P294" i="1"/>
  <c r="P203" i="1"/>
  <c r="Q305" i="1"/>
  <c r="P478" i="1"/>
  <c r="P82" i="1"/>
  <c r="P578" i="1"/>
  <c r="P489" i="1"/>
  <c r="P593" i="1"/>
  <c r="P209" i="1"/>
  <c r="P569" i="1"/>
  <c r="P612" i="1"/>
  <c r="P488" i="1"/>
  <c r="P364" i="1"/>
  <c r="P212" i="1"/>
  <c r="P99" i="1"/>
  <c r="P335" i="1"/>
  <c r="P413" i="1"/>
  <c r="P455" i="1"/>
  <c r="P83" i="1"/>
  <c r="P547" i="1"/>
  <c r="P418" i="1"/>
  <c r="P220" i="1"/>
  <c r="P139" i="1"/>
  <c r="P80" i="1"/>
  <c r="P36" i="1"/>
  <c r="P479" i="1"/>
  <c r="P154" i="1"/>
  <c r="P401" i="1"/>
  <c r="P614" i="1"/>
  <c r="P24" i="1"/>
  <c r="P97" i="1"/>
  <c r="P134" i="1"/>
  <c r="P362" i="1"/>
  <c r="P621" i="1"/>
  <c r="P161" i="1"/>
  <c r="P496" i="1"/>
  <c r="P409" i="1"/>
  <c r="P350" i="1"/>
  <c r="P424" i="1"/>
  <c r="P464" i="1"/>
  <c r="P585" i="1"/>
  <c r="P625" i="1"/>
  <c r="P560" i="1"/>
  <c r="P577" i="1"/>
  <c r="P79" i="1"/>
  <c r="P249" i="1"/>
  <c r="P536" i="1"/>
  <c r="P259" i="1"/>
  <c r="P431" i="1"/>
  <c r="P419" i="1"/>
  <c r="P304" i="1"/>
  <c r="P112" i="1"/>
  <c r="P167" i="1"/>
  <c r="P155" i="1"/>
  <c r="P144" i="1"/>
  <c r="P23" i="1"/>
  <c r="P462" i="1"/>
  <c r="P399" i="1"/>
  <c r="P67" i="1"/>
  <c r="P356" i="1"/>
  <c r="P349" i="1"/>
  <c r="P346" i="1"/>
  <c r="P315" i="1"/>
  <c r="P283" i="1"/>
  <c r="P231" i="1"/>
  <c r="P159" i="1"/>
  <c r="P200" i="1"/>
  <c r="P153" i="1"/>
  <c r="P151" i="1"/>
  <c r="P131" i="1"/>
  <c r="P49" i="1"/>
  <c r="P43" i="1"/>
  <c r="P254" i="1"/>
  <c r="P46" i="1"/>
  <c r="P476" i="1"/>
  <c r="P570" i="1"/>
  <c r="P606" i="1"/>
  <c r="P240" i="1"/>
  <c r="P135" i="1"/>
  <c r="P539" i="1"/>
  <c r="P537" i="1"/>
  <c r="P25" i="1"/>
  <c r="P280" i="1"/>
  <c r="P584" i="1"/>
  <c r="P617" i="1"/>
  <c r="O367" i="1"/>
  <c r="P319" i="1"/>
  <c r="P257" i="1"/>
  <c r="O257" i="1"/>
  <c r="P177" i="1"/>
  <c r="P65" i="1"/>
  <c r="P351" i="1"/>
  <c r="O351" i="1"/>
  <c r="P336" i="1"/>
  <c r="P48" i="1"/>
  <c r="O48" i="1"/>
  <c r="P598" i="1"/>
  <c r="P188" i="1"/>
  <c r="O113" i="1"/>
  <c r="P66" i="1"/>
  <c r="P559" i="1"/>
  <c r="P193" i="1"/>
  <c r="P473" i="1"/>
  <c r="O473" i="1"/>
  <c r="P583" i="1"/>
  <c r="O583" i="1"/>
  <c r="P173" i="1"/>
  <c r="P487" i="1"/>
  <c r="P518" i="1"/>
  <c r="O518" i="1"/>
  <c r="P109" i="1"/>
  <c r="P548" i="1"/>
  <c r="P404" i="1"/>
  <c r="P512" i="1"/>
  <c r="P379" i="1"/>
  <c r="P318" i="1"/>
  <c r="P471" i="1"/>
  <c r="P575" i="1"/>
  <c r="P610" i="1"/>
  <c r="P513" i="1"/>
  <c r="P485" i="1"/>
  <c r="P210" i="1"/>
  <c r="P466" i="1"/>
  <c r="P391" i="1"/>
  <c r="P163" i="1"/>
  <c r="P312" i="1"/>
  <c r="P429" i="1"/>
  <c r="P538" i="1"/>
  <c r="O498" i="1"/>
  <c r="P179" i="1"/>
  <c r="O141" i="1"/>
  <c r="O91" i="1"/>
  <c r="Q193" i="1"/>
  <c r="P117" i="1"/>
  <c r="P525" i="1"/>
  <c r="P370" i="1"/>
  <c r="P30" i="1"/>
  <c r="P595" i="1"/>
  <c r="P433" i="1"/>
  <c r="P498" i="1"/>
  <c r="P441" i="1"/>
  <c r="P437" i="1"/>
  <c r="P388" i="1"/>
  <c r="P348" i="1"/>
  <c r="P302" i="1"/>
  <c r="P175" i="1"/>
  <c r="P126" i="1"/>
  <c r="P114" i="1"/>
  <c r="P54" i="1"/>
  <c r="P35" i="1"/>
  <c r="P88" i="1"/>
  <c r="P260" i="1"/>
  <c r="P247" i="1"/>
  <c r="P224" i="1"/>
  <c r="P196" i="1"/>
  <c r="P91" i="1"/>
  <c r="P458" i="1"/>
  <c r="P143" i="1"/>
  <c r="P124" i="1"/>
  <c r="P571" i="1"/>
  <c r="P162" i="1"/>
  <c r="P486" i="1"/>
  <c r="O284" i="1"/>
  <c r="P47" i="1"/>
  <c r="P263" i="1"/>
  <c r="O263" i="1"/>
  <c r="P330" i="1"/>
  <c r="P369" i="1"/>
  <c r="P380" i="1"/>
  <c r="O271" i="1"/>
  <c r="P631" i="1"/>
  <c r="P361" i="1"/>
  <c r="O361" i="1"/>
  <c r="P278" i="1"/>
  <c r="O278" i="1"/>
  <c r="P450" i="1"/>
  <c r="O450" i="1"/>
  <c r="P503" i="1"/>
  <c r="O503" i="1"/>
  <c r="P492" i="1"/>
  <c r="O492" i="1"/>
  <c r="P511" i="1"/>
  <c r="O511" i="1"/>
  <c r="P534" i="1"/>
  <c r="P191" i="1"/>
  <c r="P180" i="1"/>
  <c r="P221" i="1"/>
  <c r="O221" i="1"/>
  <c r="P166" i="1"/>
  <c r="P121" i="1"/>
  <c r="O121" i="1"/>
  <c r="P352" i="1"/>
  <c r="O352" i="1"/>
  <c r="P445" i="1"/>
  <c r="O445" i="1"/>
  <c r="P340" i="1"/>
  <c r="O340" i="1"/>
  <c r="O334" i="1"/>
  <c r="P171" i="1"/>
  <c r="O171" i="1"/>
  <c r="P148" i="1"/>
  <c r="O148" i="1"/>
  <c r="P56" i="1"/>
  <c r="O56" i="1"/>
  <c r="P85" i="1"/>
  <c r="P590" i="1"/>
  <c r="P412" i="1"/>
  <c r="P372" i="1"/>
  <c r="P357" i="1"/>
  <c r="P268" i="1"/>
  <c r="O268" i="1"/>
  <c r="P216" i="1"/>
  <c r="P140" i="1"/>
  <c r="O70" i="1"/>
  <c r="P271" i="1"/>
  <c r="P604" i="1"/>
  <c r="P307" i="1"/>
  <c r="P68" i="1"/>
  <c r="P561" i="1"/>
  <c r="O63" i="1"/>
  <c r="P541" i="1"/>
  <c r="O193" i="1"/>
  <c r="P601" i="1"/>
  <c r="P52" i="1"/>
  <c r="P235" i="1"/>
  <c r="P339" i="1"/>
  <c r="P393" i="1"/>
  <c r="O393" i="1"/>
  <c r="P225" i="1"/>
  <c r="P258" i="1"/>
  <c r="P594" i="1"/>
  <c r="P558" i="1"/>
  <c r="O412" i="1"/>
  <c r="O85" i="1"/>
  <c r="P611" i="1"/>
  <c r="Q642" i="1"/>
  <c r="O642" i="1"/>
  <c r="Q366" i="1"/>
  <c r="Q319" i="1"/>
  <c r="Q177" i="1"/>
  <c r="Q244" i="1"/>
  <c r="P360" i="1"/>
  <c r="P588" i="1"/>
  <c r="P444" i="1"/>
  <c r="P289" i="1"/>
  <c r="O137" i="1"/>
  <c r="O180" i="1"/>
  <c r="O452" i="1"/>
  <c r="O65" i="1"/>
  <c r="P551" i="1"/>
  <c r="Q437" i="1"/>
  <c r="Q126" i="1"/>
  <c r="P438" i="1"/>
  <c r="O72" i="1"/>
  <c r="P72" i="1"/>
  <c r="P553" i="1"/>
  <c r="P618" i="1"/>
  <c r="P634" i="1"/>
  <c r="P185" i="1"/>
  <c r="O590" i="1"/>
  <c r="O273" i="1"/>
  <c r="O326" i="1"/>
  <c r="P579" i="1"/>
  <c r="P457" i="1"/>
  <c r="P207" i="1"/>
  <c r="O624" i="1"/>
  <c r="Q406" i="1"/>
  <c r="Q75" i="1"/>
  <c r="O260" i="1"/>
  <c r="Q432" i="1"/>
  <c r="Q393" i="1"/>
  <c r="Q145" i="1"/>
  <c r="Q367" i="1"/>
  <c r="O547" i="1"/>
  <c r="Q154" i="1"/>
  <c r="Q496" i="1"/>
  <c r="O496" i="1"/>
  <c r="Q489" i="1"/>
  <c r="O489" i="1"/>
  <c r="Q99" i="1"/>
  <c r="O99" i="1"/>
  <c r="Q259" i="1"/>
  <c r="O259" i="1"/>
  <c r="Q399" i="1"/>
  <c r="O399" i="1"/>
  <c r="Q153" i="1"/>
  <c r="O153" i="1"/>
  <c r="Q570" i="1"/>
  <c r="O570" i="1"/>
  <c r="Q208" i="1"/>
  <c r="Q517" i="1"/>
  <c r="O630" i="1"/>
  <c r="P630" i="1"/>
  <c r="P507" i="1"/>
  <c r="P116" i="1"/>
  <c r="O116" i="1"/>
  <c r="P447" i="1"/>
  <c r="O305" i="1"/>
  <c r="O386" i="1"/>
  <c r="O267" i="1"/>
  <c r="O372" i="1"/>
  <c r="O102" i="1"/>
  <c r="O374" i="1"/>
  <c r="O465" i="1"/>
  <c r="O573" i="1"/>
  <c r="O389" i="1"/>
  <c r="O294" i="1"/>
  <c r="O613" i="1"/>
  <c r="Q413" i="1"/>
  <c r="O479" i="1"/>
  <c r="Q209" i="1"/>
  <c r="Q212" i="1"/>
  <c r="Q431" i="1"/>
  <c r="O167" i="1"/>
  <c r="Q349" i="1"/>
  <c r="O283" i="1"/>
  <c r="Q98" i="1"/>
  <c r="Q37" i="1"/>
  <c r="Q480" i="1"/>
  <c r="O38" i="1"/>
  <c r="O328" i="1"/>
  <c r="O311" i="1"/>
  <c r="O580" i="1"/>
  <c r="O320" i="1"/>
  <c r="O136" i="1"/>
  <c r="O218" i="1"/>
  <c r="O128" i="1"/>
  <c r="O181" i="1"/>
  <c r="O335" i="1"/>
  <c r="Q401" i="1"/>
  <c r="O134" i="1"/>
  <c r="Q464" i="1"/>
  <c r="Q238" i="1"/>
  <c r="O578" i="1"/>
  <c r="O392" i="1"/>
  <c r="Q536" i="1"/>
  <c r="Q155" i="1"/>
  <c r="O23" i="1"/>
  <c r="Q315" i="1"/>
  <c r="O254" i="1"/>
  <c r="O237" i="1"/>
  <c r="Q481" i="1"/>
  <c r="Q240" i="1"/>
  <c r="O240" i="1"/>
  <c r="O636" i="1"/>
  <c r="Q501" i="1"/>
  <c r="O81" i="1"/>
  <c r="P81" i="1"/>
  <c r="P92" i="1"/>
  <c r="O92" i="1"/>
  <c r="P508" i="1"/>
  <c r="P146" i="1"/>
  <c r="P262" i="1"/>
  <c r="O566" i="1"/>
  <c r="O531" i="1"/>
  <c r="O615" i="1"/>
  <c r="O90" i="1"/>
  <c r="O39" i="1"/>
  <c r="O195" i="1"/>
  <c r="O117" i="1"/>
  <c r="O265" i="1"/>
  <c r="O381" i="1"/>
  <c r="O86" i="1"/>
  <c r="O169" i="1"/>
  <c r="O415" i="1"/>
  <c r="O25" i="1"/>
  <c r="Q125" i="1"/>
  <c r="Q95" i="1"/>
  <c r="Q557" i="1"/>
  <c r="P591" i="1"/>
  <c r="O591" i="1"/>
  <c r="P182" i="1"/>
  <c r="O182" i="1"/>
  <c r="P217" i="1"/>
  <c r="O217" i="1"/>
  <c r="P295" i="1"/>
  <c r="O295" i="1"/>
  <c r="O480" i="1"/>
  <c r="P480" i="1"/>
  <c r="P238" i="1"/>
  <c r="O238" i="1"/>
  <c r="P293" i="1"/>
  <c r="O293" i="1"/>
  <c r="P201" i="1"/>
  <c r="O201" i="1"/>
  <c r="P32" i="1"/>
  <c r="O32" i="1"/>
  <c r="P103" i="1"/>
  <c r="O103" i="1"/>
  <c r="P408" i="1"/>
  <c r="O408" i="1"/>
  <c r="P60" i="1"/>
  <c r="O60" i="1"/>
  <c r="P359" i="1"/>
  <c r="O359" i="1"/>
  <c r="Q26" i="1"/>
  <c r="O26" i="1"/>
  <c r="Q454" i="1"/>
  <c r="O454" i="1"/>
  <c r="O308" i="1"/>
  <c r="O84" i="1"/>
  <c r="O270" i="1"/>
  <c r="O522" i="1"/>
  <c r="O365" i="1"/>
  <c r="O298" i="1"/>
  <c r="O229" i="1"/>
  <c r="O184" i="1"/>
  <c r="Q52" i="1"/>
  <c r="O52" i="1"/>
  <c r="Q236" i="1"/>
  <c r="O236" i="1"/>
  <c r="Q627" i="1"/>
  <c r="O627" i="1"/>
  <c r="Q198" i="1"/>
  <c r="O198" i="1"/>
  <c r="Q508" i="1"/>
  <c r="O299" i="1"/>
  <c r="Q447" i="1"/>
  <c r="O447" i="1"/>
  <c r="O430" i="1"/>
  <c r="P430" i="1"/>
  <c r="P165" i="1"/>
  <c r="O165" i="1"/>
  <c r="P542" i="1"/>
  <c r="O542" i="1"/>
  <c r="P168" i="1"/>
  <c r="O168" i="1"/>
  <c r="O89" i="1"/>
  <c r="P89" i="1"/>
  <c r="P644" i="1"/>
  <c r="O644" i="1"/>
  <c r="P523" i="1"/>
  <c r="O523" i="1"/>
  <c r="P269" i="1"/>
  <c r="O269" i="1"/>
  <c r="Q593" i="1"/>
  <c r="O593" i="1"/>
  <c r="Q488" i="1"/>
  <c r="O488" i="1"/>
  <c r="Q608" i="1"/>
  <c r="O608" i="1"/>
  <c r="Q362" i="1"/>
  <c r="O362" i="1"/>
  <c r="Q161" i="1"/>
  <c r="O161" i="1"/>
  <c r="Q409" i="1"/>
  <c r="O409" i="1"/>
  <c r="Q350" i="1"/>
  <c r="O350" i="1"/>
  <c r="Q577" i="1"/>
  <c r="O577" i="1"/>
  <c r="Q144" i="1"/>
  <c r="O144" i="1"/>
  <c r="Q346" i="1"/>
  <c r="O346" i="1"/>
  <c r="Q151" i="1"/>
  <c r="O151" i="1"/>
  <c r="O397" i="1"/>
  <c r="O469" i="1"/>
  <c r="O266" i="1"/>
  <c r="O550" i="1"/>
  <c r="O356" i="1"/>
  <c r="O77" i="1"/>
  <c r="O632" i="1"/>
  <c r="O585" i="1"/>
  <c r="Q483" i="1"/>
  <c r="O472" i="1"/>
  <c r="O341" i="1"/>
  <c r="O369" i="1"/>
  <c r="O549" i="1"/>
  <c r="P514" i="1"/>
  <c r="P327" i="1"/>
  <c r="Q626" i="1"/>
  <c r="Q336" i="1"/>
  <c r="O336" i="1"/>
  <c r="O404" i="1"/>
  <c r="Q404" i="1"/>
  <c r="Q512" i="1"/>
  <c r="O512" i="1"/>
  <c r="O379" i="1"/>
  <c r="Q379" i="1"/>
  <c r="Q318" i="1"/>
  <c r="O318" i="1"/>
  <c r="Q575" i="1"/>
  <c r="O575" i="1"/>
  <c r="Q475" i="1"/>
  <c r="Q435" i="1"/>
  <c r="Q343" i="1"/>
  <c r="O343" i="1"/>
  <c r="O303" i="1"/>
  <c r="Q292" i="1"/>
  <c r="O225" i="1"/>
  <c r="Q205" i="1"/>
  <c r="Q195" i="1"/>
  <c r="O187" i="1"/>
  <c r="Q187" i="1"/>
  <c r="Q29" i="1"/>
  <c r="Q53" i="1"/>
  <c r="Q254" i="1"/>
  <c r="Q46" i="1"/>
  <c r="O46" i="1"/>
  <c r="Q497" i="1"/>
  <c r="O497" i="1"/>
  <c r="O606" i="1"/>
  <c r="Q606" i="1"/>
  <c r="Q160" i="1"/>
  <c r="Q185" i="1"/>
  <c r="Q215" i="1"/>
  <c r="Q588" i="1"/>
  <c r="Q130" i="1"/>
  <c r="O130" i="1"/>
  <c r="Q68" i="1"/>
  <c r="Q251" i="1"/>
  <c r="O251" i="1"/>
  <c r="Q174" i="1"/>
  <c r="O174" i="1"/>
  <c r="O313" i="1"/>
  <c r="O164" i="1"/>
  <c r="Q599" i="1"/>
  <c r="Q330" i="1"/>
  <c r="O330" i="1"/>
  <c r="Q380" i="1"/>
  <c r="O380" i="1"/>
  <c r="Q384" i="1"/>
  <c r="O384" i="1"/>
  <c r="Q325" i="1"/>
  <c r="O325" i="1"/>
  <c r="Q638" i="1"/>
  <c r="O638" i="1"/>
  <c r="Q414" i="1"/>
  <c r="O414" i="1"/>
  <c r="Q589" i="1"/>
  <c r="O589" i="1"/>
  <c r="P527" i="1"/>
  <c r="O527" i="1"/>
  <c r="O118" i="1"/>
  <c r="P118" i="1"/>
  <c r="P73" i="1"/>
  <c r="O73" i="1"/>
  <c r="O633" i="1"/>
  <c r="P347" i="1"/>
  <c r="O347" i="1"/>
  <c r="P622" i="1"/>
  <c r="O622" i="1"/>
  <c r="P517" i="1"/>
  <c r="O517" i="1"/>
  <c r="P373" i="1"/>
  <c r="O373" i="1"/>
  <c r="P202" i="1"/>
  <c r="O202" i="1"/>
  <c r="P176" i="1"/>
  <c r="O176" i="1"/>
  <c r="Q364" i="1"/>
  <c r="O364" i="1"/>
  <c r="Q36" i="1"/>
  <c r="O36" i="1"/>
  <c r="Q614" i="1"/>
  <c r="O614" i="1"/>
  <c r="Q79" i="1"/>
  <c r="O79" i="1"/>
  <c r="O419" i="1"/>
  <c r="Q419" i="1"/>
  <c r="O581" i="1"/>
  <c r="O477" i="1"/>
  <c r="O470" i="1"/>
  <c r="O395" i="1"/>
  <c r="O304" i="1"/>
  <c r="O131" i="1"/>
  <c r="O249" i="1"/>
  <c r="O459" i="1"/>
  <c r="O602" i="1"/>
  <c r="O468" i="1"/>
  <c r="O112" i="1"/>
  <c r="O612" i="1"/>
  <c r="O97" i="1"/>
  <c r="P279" i="1"/>
  <c r="O207" i="1"/>
  <c r="O261" i="1"/>
  <c r="O100" i="1"/>
  <c r="O44" i="1"/>
  <c r="P342" i="1"/>
  <c r="O501" i="1"/>
  <c r="O28" i="1"/>
  <c r="O481" i="1"/>
  <c r="O490" i="1"/>
  <c r="O37" i="1"/>
  <c r="Q200" i="1"/>
  <c r="Q462" i="1"/>
  <c r="Q560" i="1"/>
  <c r="O115" i="1"/>
  <c r="O239" i="1"/>
  <c r="O274" i="1"/>
  <c r="O385" i="1"/>
  <c r="O426" i="1"/>
  <c r="P633" i="1"/>
  <c r="P582" i="1"/>
  <c r="P34" i="1"/>
  <c r="Q87" i="1"/>
  <c r="Q306" i="1"/>
  <c r="Q218" i="1"/>
  <c r="Q149" i="1"/>
  <c r="O185" i="1"/>
  <c r="Q128" i="1"/>
  <c r="O209" i="1"/>
  <c r="Q569" i="1"/>
  <c r="Q389" i="1"/>
  <c r="O617" i="1"/>
  <c r="Q617" i="1"/>
  <c r="Q255" i="1"/>
  <c r="O457" i="1"/>
  <c r="Q317" i="1"/>
  <c r="Q214" i="1"/>
  <c r="Q232" i="1"/>
  <c r="Q576" i="1"/>
  <c r="Q521" i="1"/>
  <c r="Q554" i="1"/>
  <c r="Q129" i="1"/>
  <c r="Q600" i="1"/>
  <c r="Q59" i="1"/>
  <c r="Q206" i="1"/>
  <c r="Q530" i="1"/>
  <c r="Q545" i="1"/>
  <c r="Q421" i="1"/>
  <c r="Q416" i="1"/>
  <c r="Q288" i="1"/>
  <c r="Q132" i="1"/>
  <c r="Q339" i="1"/>
  <c r="Q136" i="1"/>
  <c r="Q274" i="1"/>
  <c r="Q165" i="1"/>
  <c r="Q277" i="1"/>
  <c r="Q246" i="1"/>
  <c r="Q256" i="1"/>
  <c r="Q378" i="1"/>
  <c r="Q64" i="1"/>
  <c r="Q297" i="1"/>
  <c r="Q546" i="1"/>
  <c r="Q106" i="1"/>
  <c r="Q314" i="1"/>
  <c r="Q289" i="1"/>
  <c r="Q267" i="1"/>
  <c r="Q643" i="1"/>
  <c r="Q523" i="1"/>
  <c r="O355" i="1"/>
  <c r="Q269" i="1"/>
  <c r="Q194" i="1"/>
  <c r="Q115" i="1"/>
  <c r="Q25" i="1"/>
  <c r="Q613" i="1"/>
  <c r="O440" i="1"/>
  <c r="Q381" i="1"/>
  <c r="O296" i="1"/>
  <c r="P641" i="1"/>
  <c r="O641" i="1"/>
  <c r="O383" i="1"/>
  <c r="P383" i="1"/>
  <c r="P183" i="1"/>
  <c r="O183" i="1"/>
  <c r="Q463" i="1"/>
  <c r="Q467" i="1"/>
  <c r="Q341" i="1"/>
  <c r="Q201" i="1"/>
  <c r="Q313" i="1"/>
  <c r="Q529" i="1"/>
  <c r="Q190" i="1"/>
  <c r="Q484" i="1"/>
  <c r="Q40" i="1"/>
  <c r="Q639" i="1"/>
  <c r="Q150" i="1"/>
  <c r="Q420" i="1"/>
  <c r="Q579" i="1"/>
  <c r="Q605" i="1"/>
  <c r="Q616" i="1"/>
  <c r="O208" i="1"/>
  <c r="O471" i="1"/>
  <c r="P53" i="1"/>
  <c r="O605" i="1"/>
  <c r="O594" i="1"/>
  <c r="O635" i="1"/>
  <c r="O398" i="1"/>
  <c r="O353" i="1"/>
  <c r="Q403" i="1"/>
  <c r="O568" i="1"/>
  <c r="O235" i="1"/>
  <c r="O455" i="1"/>
  <c r="Q547" i="1"/>
  <c r="Q418" i="1"/>
  <c r="Q220" i="1"/>
  <c r="Q139" i="1"/>
  <c r="Q80" i="1"/>
  <c r="Q105" i="1"/>
  <c r="Q509" i="1"/>
  <c r="Q337" i="1"/>
  <c r="Q353" i="1"/>
  <c r="Q293" i="1"/>
  <c r="O222" i="1"/>
  <c r="O500" i="1"/>
  <c r="P264" i="1"/>
  <c r="P446" i="1"/>
  <c r="P474" i="1"/>
  <c r="P494" i="1"/>
  <c r="P535" i="1"/>
  <c r="P189" i="1"/>
  <c r="P101" i="1"/>
  <c r="P219" i="1"/>
  <c r="O27" i="1"/>
  <c r="O50" i="1"/>
  <c r="O504" i="1"/>
  <c r="O75" i="1"/>
  <c r="O147" i="1"/>
  <c r="O567" i="1"/>
  <c r="O387" i="1"/>
  <c r="O434" i="1"/>
  <c r="P186" i="1"/>
  <c r="P141" i="1"/>
  <c r="Q72" i="1"/>
  <c r="Q310" i="1"/>
  <c r="Q566" i="1"/>
  <c r="Q382" i="1"/>
  <c r="Q110" i="1"/>
  <c r="Q427" i="1"/>
  <c r="Q181" i="1"/>
  <c r="Q86" i="1"/>
  <c r="O24" i="1"/>
  <c r="Q621" i="1"/>
  <c r="Q615" i="1"/>
  <c r="Q607" i="1"/>
  <c r="Q604" i="1"/>
  <c r="Q586" i="1"/>
  <c r="Q563" i="1"/>
  <c r="Q291" i="1"/>
  <c r="Q333" i="1"/>
  <c r="Q344" i="1"/>
  <c r="Q273" i="1"/>
  <c r="Q170" i="1"/>
  <c r="Q311" i="1"/>
  <c r="Q400" i="1"/>
  <c r="Q280" i="1"/>
  <c r="O433" i="1"/>
  <c r="Q441" i="1"/>
  <c r="O437" i="1"/>
  <c r="O348" i="1"/>
  <c r="O302" i="1"/>
  <c r="Q301" i="1"/>
  <c r="O179" i="1"/>
  <c r="Q175" i="1"/>
  <c r="Q158" i="1"/>
  <c r="Q141" i="1"/>
  <c r="O126" i="1"/>
  <c r="Q114" i="1"/>
  <c r="O54" i="1"/>
  <c r="O35" i="1"/>
  <c r="O247" i="1"/>
  <c r="Q196" i="1"/>
  <c r="O478" i="1"/>
  <c r="O143" i="1"/>
  <c r="O354" i="1"/>
  <c r="Q619" i="1"/>
  <c r="O592" i="1"/>
  <c r="O574" i="1"/>
  <c r="Q572" i="1"/>
  <c r="Q268" i="1"/>
  <c r="Q140" i="1"/>
  <c r="P436" i="1"/>
  <c r="P345" i="1"/>
  <c r="P573" i="1"/>
  <c r="P629" i="1"/>
  <c r="P491" i="1"/>
  <c r="P529" i="1"/>
  <c r="P338" i="1"/>
  <c r="P363" i="1"/>
  <c r="P234" i="1"/>
  <c r="P40" i="1"/>
  <c r="P282" i="1"/>
  <c r="P150" i="1"/>
  <c r="P420" i="1"/>
  <c r="P640" i="1"/>
  <c r="P454" i="1"/>
  <c r="P326" i="1"/>
  <c r="P169" i="1"/>
  <c r="P367" i="1"/>
  <c r="P597" i="1"/>
  <c r="P308" i="1"/>
  <c r="P96" i="1"/>
  <c r="P119" i="1"/>
  <c r="P407" i="1"/>
  <c r="P482" i="1"/>
  <c r="P531" i="1"/>
  <c r="Q169" i="1"/>
  <c r="Q528" i="1"/>
  <c r="Q368" i="1"/>
  <c r="Q620" i="1"/>
  <c r="Q422" i="1"/>
  <c r="Q452" i="1"/>
  <c r="Q230" i="1"/>
  <c r="Q133" i="1"/>
  <c r="Q567" i="1"/>
  <c r="Q495" i="1"/>
  <c r="Q460" i="1"/>
  <c r="Q387" i="1"/>
  <c r="Q434" i="1"/>
  <c r="Q322" i="1"/>
  <c r="Q300" i="1"/>
  <c r="Q178" i="1"/>
  <c r="Q222" i="1"/>
  <c r="Q157" i="1"/>
  <c r="Q156" i="1"/>
  <c r="Q152" i="1"/>
  <c r="Q137" i="1"/>
  <c r="Q42" i="1"/>
  <c r="Q45" i="1"/>
  <c r="Q74" i="1"/>
  <c r="Q90" i="1"/>
  <c r="Q580" i="1"/>
  <c r="Q294" i="1"/>
  <c r="Q307" i="1"/>
  <c r="Q290" i="1"/>
  <c r="Q561" i="1"/>
  <c r="Q500" i="1"/>
  <c r="Q264" i="1"/>
  <c r="Q242" i="1"/>
  <c r="Q446" i="1"/>
  <c r="Q494" i="1"/>
  <c r="Q520" i="1"/>
  <c r="Q535" i="1"/>
  <c r="Q61" i="1"/>
  <c r="Q189" i="1"/>
  <c r="Q33" i="1"/>
  <c r="Q101" i="1"/>
  <c r="Q261" i="1"/>
  <c r="Q176" i="1"/>
  <c r="Q584" i="1"/>
  <c r="Q515" i="1"/>
  <c r="P218" i="1"/>
  <c r="P149" i="1"/>
  <c r="P285" i="1"/>
  <c r="P522" i="1"/>
  <c r="P624" i="1"/>
  <c r="P228" i="1"/>
  <c r="P227" i="1"/>
  <c r="P528" i="1"/>
  <c r="P63" i="1"/>
  <c r="P128" i="1"/>
  <c r="P213" i="1"/>
  <c r="O533" i="1"/>
  <c r="P253" i="1"/>
  <c r="Q439" i="1"/>
  <c r="Q351" i="1"/>
  <c r="Q296" i="1"/>
  <c r="Q456" i="1"/>
  <c r="Q188" i="1"/>
  <c r="Q113" i="1"/>
  <c r="Q383" i="1"/>
  <c r="Q583" i="1"/>
  <c r="Q548" i="1"/>
  <c r="Q204" i="1"/>
  <c r="P192" i="1"/>
  <c r="O502" i="1"/>
  <c r="O64" i="1"/>
  <c r="O248" i="1"/>
  <c r="O443" i="1"/>
  <c r="O104" i="1"/>
  <c r="O194" i="1"/>
  <c r="O377" i="1"/>
  <c r="O333" i="1"/>
  <c r="O114" i="1"/>
  <c r="O301" i="1"/>
  <c r="O596" i="1"/>
  <c r="O572" i="1"/>
  <c r="O619" i="1"/>
  <c r="O196" i="1"/>
  <c r="O175" i="1"/>
  <c r="O538" i="1"/>
  <c r="O210" i="1"/>
  <c r="O610" i="1"/>
  <c r="O252" i="1"/>
  <c r="Q54" i="1"/>
  <c r="O441" i="1"/>
  <c r="P27" i="1"/>
  <c r="O506" i="1"/>
  <c r="O220" i="1"/>
  <c r="O178" i="1"/>
  <c r="O418" i="1"/>
  <c r="O420" i="1"/>
  <c r="O406" i="1"/>
  <c r="O139" i="1"/>
  <c r="Q455" i="1"/>
  <c r="P635" i="1"/>
  <c r="O241" i="1"/>
  <c r="O166" i="1"/>
  <c r="O595" i="1"/>
  <c r="O391" i="1"/>
  <c r="Q423" i="1"/>
  <c r="O611" i="1"/>
  <c r="Q543" i="1"/>
  <c r="Q524" i="1"/>
  <c r="O442" i="1"/>
  <c r="O309" i="1"/>
  <c r="O96" i="1"/>
  <c r="Q119" i="1"/>
  <c r="P75" i="1"/>
  <c r="P147" i="1"/>
  <c r="P120" i="1"/>
  <c r="P239" i="1"/>
  <c r="P122" i="1"/>
  <c r="O122" i="1"/>
  <c r="O158" i="1"/>
  <c r="O428" i="1"/>
  <c r="O555" i="1"/>
  <c r="O40" i="1"/>
  <c r="O297" i="1"/>
  <c r="O272" i="1"/>
  <c r="O552" i="1"/>
  <c r="O563" i="1"/>
  <c r="O534" i="1"/>
  <c r="O366" i="1"/>
  <c r="O191" i="1"/>
  <c r="P158" i="1"/>
  <c r="O76" i="1"/>
  <c r="Q302" i="1"/>
  <c r="Q163" i="1"/>
  <c r="Q478" i="1"/>
  <c r="Q592" i="1"/>
  <c r="O505" i="1"/>
  <c r="Q345" i="1"/>
  <c r="Q558" i="1"/>
  <c r="Q573" i="1"/>
  <c r="Q629" i="1"/>
  <c r="Q491" i="1"/>
  <c r="O287" i="1"/>
  <c r="O212" i="1"/>
  <c r="Q338" i="1"/>
  <c r="Q363" i="1"/>
  <c r="Q173" i="1"/>
  <c r="Q640" i="1"/>
  <c r="Q498" i="1"/>
  <c r="Q88" i="1"/>
  <c r="O203" i="1"/>
  <c r="Q143" i="1"/>
  <c r="O551" i="1"/>
  <c r="Q124" i="1"/>
  <c r="O120" i="1"/>
  <c r="Q540" i="1"/>
  <c r="Q332" i="1"/>
  <c r="Q275" i="1"/>
  <c r="Q453" i="1"/>
  <c r="O526" i="1"/>
  <c r="Q357" i="1"/>
  <c r="Q184" i="1"/>
  <c r="P567" i="1"/>
  <c r="P495" i="1"/>
  <c r="P29" i="1"/>
  <c r="P69" i="1"/>
  <c r="P297" i="1"/>
  <c r="P461" i="1"/>
  <c r="P333" i="1"/>
  <c r="P371" i="1"/>
  <c r="P57" i="1"/>
  <c r="P628" i="1"/>
  <c r="O88" i="1"/>
  <c r="Q51" i="1"/>
  <c r="Q587" i="1"/>
  <c r="Q365" i="1"/>
  <c r="Q459" i="1"/>
  <c r="Q641" i="1"/>
  <c r="Q598" i="1"/>
  <c r="O456" i="1"/>
  <c r="Q234" i="1"/>
  <c r="Q285" i="1"/>
  <c r="Q532" i="1"/>
  <c r="Q223" i="1"/>
  <c r="Q109" i="1"/>
  <c r="Q260" i="1"/>
  <c r="Q247" i="1"/>
  <c r="Q224" i="1"/>
  <c r="Q354" i="1"/>
  <c r="Q574" i="1"/>
  <c r="Q553" i="1"/>
  <c r="Q628" i="1"/>
  <c r="Q63" i="1"/>
  <c r="Q81" i="1"/>
  <c r="Q266" i="1"/>
  <c r="Q328" i="1"/>
  <c r="Q506" i="1"/>
  <c r="Q531" i="1"/>
  <c r="Q469" i="1"/>
  <c r="O93" i="1"/>
  <c r="O603" i="1"/>
  <c r="Q555" i="1"/>
  <c r="O544" i="1"/>
  <c r="P50" i="1"/>
  <c r="P460" i="1"/>
  <c r="P396" i="1"/>
  <c r="P387" i="1"/>
  <c r="P398" i="1"/>
  <c r="P353" i="1"/>
  <c r="P386" i="1"/>
  <c r="P344" i="1"/>
  <c r="P84" i="1"/>
  <c r="P524" i="1"/>
  <c r="P306" i="1"/>
  <c r="O177" i="1"/>
  <c r="P70" i="1"/>
  <c r="O424" i="1"/>
  <c r="Q415" i="1"/>
  <c r="O319" i="1"/>
  <c r="Q257" i="1"/>
  <c r="Q182" i="1"/>
  <c r="Q217" i="1"/>
  <c r="Q426" i="1"/>
  <c r="Q295" i="1"/>
  <c r="Q164" i="1"/>
  <c r="Q103" i="1"/>
  <c r="O154" i="1"/>
  <c r="Q324" i="1"/>
  <c r="Q286" i="1"/>
  <c r="Q320" i="1"/>
  <c r="Q179" i="1"/>
  <c r="O125" i="1"/>
  <c r="O49" i="1"/>
  <c r="O43" i="1"/>
  <c r="Q91" i="1"/>
  <c r="O138" i="1"/>
  <c r="Q377" i="1"/>
  <c r="O557" i="1"/>
  <c r="Q55" i="1"/>
  <c r="Q233" i="1"/>
  <c r="Q41" i="1"/>
  <c r="Q116" i="1"/>
  <c r="Q448" i="1"/>
  <c r="Q279" i="1"/>
  <c r="Q308" i="1"/>
  <c r="Q250" i="1"/>
  <c r="Q84" i="1"/>
  <c r="Q623" i="1"/>
  <c r="Q412" i="1"/>
  <c r="Q270" i="1"/>
  <c r="O197" i="1"/>
  <c r="Q56" i="1"/>
  <c r="P58" i="1"/>
  <c r="O80" i="1"/>
  <c r="P504" i="1"/>
  <c r="P434" i="1"/>
  <c r="O95" i="1"/>
  <c r="P31" i="1"/>
  <c r="O68" i="1"/>
  <c r="O242" i="1"/>
  <c r="P55" i="1"/>
  <c r="O543" i="1"/>
  <c r="P402" i="1"/>
  <c r="P270" i="1"/>
  <c r="P305" i="1"/>
  <c r="P275" i="1"/>
  <c r="Q258" i="1"/>
  <c r="O258" i="1"/>
  <c r="Q461" i="1"/>
  <c r="O461" i="1"/>
  <c r="Q227" i="1"/>
  <c r="O227" i="1"/>
  <c r="Q199" i="1"/>
  <c r="O199" i="1"/>
  <c r="Q135" i="1"/>
  <c r="O135" i="1"/>
  <c r="Q31" i="1"/>
  <c r="O31" i="1"/>
  <c r="Q410" i="1"/>
  <c r="O410" i="1"/>
  <c r="Q507" i="1"/>
  <c r="O507" i="1"/>
  <c r="Q541" i="1"/>
  <c r="O541" i="1"/>
  <c r="Q402" i="1"/>
  <c r="O402" i="1"/>
  <c r="O57" i="1"/>
  <c r="Q57" i="1"/>
  <c r="P515" i="1"/>
  <c r="O515" i="1"/>
  <c r="O262" i="1"/>
  <c r="O616" i="1"/>
  <c r="O140" i="1"/>
  <c r="O124" i="1"/>
  <c r="O173" i="1"/>
  <c r="Q276" i="1"/>
  <c r="O276" i="1"/>
  <c r="Q451" i="1"/>
  <c r="O451" i="1"/>
  <c r="Q625" i="1"/>
  <c r="O625" i="1"/>
  <c r="Q388" i="1"/>
  <c r="O388" i="1"/>
  <c r="Q211" i="1"/>
  <c r="O211" i="1"/>
  <c r="Q407" i="1"/>
  <c r="O407" i="1"/>
  <c r="Q226" i="1"/>
  <c r="O226" i="1"/>
  <c r="Q122" i="1"/>
  <c r="O645" i="1"/>
  <c r="Q645" i="1"/>
  <c r="Q67" i="1"/>
  <c r="O67" i="1"/>
  <c r="Q510" i="1"/>
  <c r="O510" i="1"/>
  <c r="Q371" i="1"/>
  <c r="O371" i="1"/>
  <c r="Q146" i="1"/>
  <c r="O146" i="1"/>
  <c r="O82" i="1"/>
  <c r="Q82" i="1"/>
  <c r="P417" i="1"/>
  <c r="O417" i="1"/>
  <c r="O290" i="1"/>
  <c r="O403" i="1"/>
  <c r="O157" i="1"/>
  <c r="O621" i="1"/>
  <c r="O422" i="1"/>
  <c r="O275" i="1"/>
  <c r="O535" i="1"/>
  <c r="O631" i="1"/>
  <c r="O562" i="1"/>
  <c r="O224" i="1"/>
  <c r="O172" i="1"/>
  <c r="O312" i="1"/>
  <c r="O485" i="1"/>
  <c r="Q568" i="1"/>
  <c r="Q525" i="1"/>
  <c r="Q235" i="1"/>
  <c r="Q58" i="1"/>
  <c r="O58" i="1"/>
  <c r="Q601" i="1"/>
  <c r="O601" i="1"/>
  <c r="Q405" i="1"/>
  <c r="O405" i="1"/>
  <c r="Q107" i="1"/>
  <c r="O107" i="1"/>
  <c r="Q375" i="1"/>
  <c r="O375" i="1"/>
  <c r="Q396" i="1"/>
  <c r="O396" i="1"/>
  <c r="O597" i="1"/>
  <c r="Q597" i="1"/>
  <c r="Q120" i="1"/>
  <c r="Q411" i="1"/>
  <c r="O411" i="1"/>
  <c r="O123" i="1"/>
  <c r="Q123" i="1"/>
  <c r="Q243" i="1"/>
  <c r="O243" i="1"/>
  <c r="Q231" i="1"/>
  <c r="O231" i="1"/>
  <c r="Q159" i="1"/>
  <c r="O159" i="1"/>
  <c r="Q476" i="1"/>
  <c r="O476" i="1"/>
  <c r="Q609" i="1"/>
  <c r="O609" i="1"/>
  <c r="Q519" i="1"/>
  <c r="O519" i="1"/>
  <c r="Q321" i="1"/>
  <c r="O321" i="1"/>
  <c r="Q331" i="1"/>
  <c r="O331" i="1"/>
  <c r="Q358" i="1"/>
  <c r="O358" i="1"/>
  <c r="O216" i="1"/>
  <c r="Q216" i="1"/>
  <c r="P565" i="1"/>
  <c r="O565" i="1"/>
  <c r="P587" i="1"/>
  <c r="O587" i="1"/>
  <c r="P394" i="1"/>
  <c r="O394" i="1"/>
  <c r="O119" i="1"/>
  <c r="O332" i="1"/>
  <c r="O344" i="1"/>
  <c r="O253" i="1"/>
  <c r="P296" i="1"/>
  <c r="P439" i="1"/>
  <c r="Q436" i="1"/>
  <c r="O436" i="1"/>
  <c r="Q637" i="1"/>
  <c r="O637" i="1"/>
  <c r="Q83" i="1"/>
  <c r="O83" i="1"/>
  <c r="Q618" i="1"/>
  <c r="O618" i="1"/>
  <c r="Q245" i="1"/>
  <c r="O245" i="1"/>
  <c r="Q282" i="1"/>
  <c r="O282" i="1"/>
  <c r="Q323" i="1"/>
  <c r="O323" i="1"/>
  <c r="Q513" i="1"/>
  <c r="O513" i="1"/>
  <c r="Q466" i="1"/>
  <c r="O466" i="1"/>
  <c r="Q429" i="1"/>
  <c r="O429" i="1"/>
  <c r="Q142" i="1"/>
  <c r="O142" i="1"/>
  <c r="Q111" i="1"/>
  <c r="O111" i="1"/>
  <c r="Q108" i="1"/>
  <c r="O108" i="1"/>
  <c r="Q370" i="1"/>
  <c r="O370" i="1"/>
  <c r="Q499" i="1"/>
  <c r="O499" i="1"/>
  <c r="O192" i="1"/>
  <c r="Q192" i="1"/>
  <c r="Q186" i="1"/>
  <c r="O186" i="1"/>
  <c r="O127" i="1"/>
  <c r="Q127" i="1"/>
  <c r="O53" i="1"/>
  <c r="Q69" i="1"/>
  <c r="O69" i="1"/>
  <c r="Q78" i="1"/>
  <c r="O78" i="1"/>
  <c r="Q213" i="1"/>
  <c r="O213" i="1"/>
  <c r="Q458" i="1"/>
  <c r="O458" i="1"/>
  <c r="Q493" i="1"/>
  <c r="O493" i="1"/>
  <c r="Q228" i="1"/>
  <c r="O228" i="1"/>
  <c r="P317" i="1"/>
  <c r="O317" i="1"/>
  <c r="O214" i="1"/>
  <c r="P214" i="1"/>
  <c r="P105" i="1"/>
  <c r="O105" i="1"/>
  <c r="O532" i="1"/>
  <c r="P532" i="1"/>
  <c r="P425" i="1"/>
  <c r="O425" i="1"/>
  <c r="P639" i="1"/>
  <c r="O639" i="1"/>
  <c r="P204" i="1"/>
  <c r="O204" i="1"/>
  <c r="P516" i="1"/>
  <c r="O516" i="1"/>
  <c r="P564" i="1"/>
  <c r="O564" i="1"/>
  <c r="P376" i="1"/>
  <c r="O376" i="1"/>
  <c r="P449" i="1"/>
  <c r="O449" i="1"/>
  <c r="P390" i="1"/>
  <c r="O390" i="1"/>
  <c r="O30" i="1"/>
  <c r="P322" i="1"/>
  <c r="O322" i="1"/>
  <c r="Q624" i="1"/>
  <c r="Q203" i="1"/>
  <c r="O546" i="1"/>
  <c r="Q551" i="1"/>
  <c r="Q444" i="1"/>
  <c r="O537" i="1"/>
  <c r="Q397" i="1"/>
  <c r="O540" i="1"/>
  <c r="P533" i="1"/>
  <c r="O281" i="1"/>
  <c r="Q457" i="1"/>
  <c r="Q62" i="1"/>
  <c r="Q544" i="1"/>
  <c r="Q299" i="1"/>
  <c r="P415" i="1"/>
  <c r="O444" i="1"/>
  <c r="Q94" i="1"/>
  <c r="Q634" i="1"/>
  <c r="O634" i="1"/>
  <c r="Q309" i="1"/>
  <c r="P232" i="1"/>
  <c r="Q360" i="1"/>
  <c r="Q386" i="1"/>
  <c r="Q96" i="1"/>
  <c r="O579" i="1"/>
  <c r="P546" i="1"/>
  <c r="P605" i="1"/>
  <c r="O520" i="1"/>
  <c r="P448" i="1"/>
  <c r="Q281" i="1"/>
  <c r="Q71" i="1"/>
  <c r="P190" i="1"/>
  <c r="P222" i="1"/>
  <c r="O289" i="1"/>
  <c r="O307" i="1"/>
  <c r="P198" i="1"/>
  <c r="O360" i="1"/>
  <c r="O250" i="1"/>
  <c r="O61" i="1"/>
  <c r="Q138" i="1"/>
  <c r="Q603" i="1"/>
  <c r="Q533" i="1"/>
  <c r="Q442" i="1"/>
  <c r="P323" i="1"/>
  <c r="O604" i="1"/>
  <c r="P160" i="1"/>
  <c r="O588" i="1"/>
  <c r="O561" i="1"/>
  <c r="P506" i="1"/>
  <c r="O33" i="1"/>
  <c r="O623" i="1"/>
</calcChain>
</file>

<file path=xl/sharedStrings.xml><?xml version="1.0" encoding="utf-8"?>
<sst xmlns="http://schemas.openxmlformats.org/spreadsheetml/2006/main" count="1902" uniqueCount="830">
  <si>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</si>
  <si>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</si>
  <si>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</si>
  <si>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</si>
  <si>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</si>
  <si>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</si>
  <si>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</si>
  <si>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</si>
  <si>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</si>
  <si>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</si>
  <si>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</si>
  <si>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</si>
  <si>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</si>
  <si>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</si>
  <si>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</si>
  <si>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</si>
  <si>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</si>
  <si>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</si>
  <si>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</si>
  <si>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</si>
  <si>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</si>
  <si>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</si>
  <si>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</si>
  <si>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</si>
  <si>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</si>
  <si>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</si>
  <si>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</si>
  <si>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</si>
  <si>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</si>
  <si>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</si>
  <si>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rPr>
        <sz val="6"/>
        <rFont val="Arial"/>
        <family val="2"/>
      </rPr>
      <t>SANTO MARTE VALDEZ</t>
    </r>
  </si>
  <si>
    <r>
      <rPr>
        <sz val="6"/>
        <rFont val="Arial"/>
        <family val="2"/>
      </rPr>
      <t>ANYELO ANTONIO MINIER PERALTA</t>
    </r>
  </si>
  <si>
    <r>
      <rPr>
        <sz val="6"/>
        <rFont val="Arial"/>
        <family val="2"/>
      </rPr>
      <t>ANGELA GARCIA</t>
    </r>
  </si>
  <si>
    <r>
      <rPr>
        <sz val="6"/>
        <rFont val="Arial"/>
        <family val="2"/>
      </rPr>
      <t>ALEJANDRO PEÑA</t>
    </r>
  </si>
  <si>
    <r>
      <rPr>
        <sz val="6"/>
        <rFont val="Arial"/>
        <family val="2"/>
      </rPr>
      <t>JOSE LUCIA BERIHUETE OGANDO</t>
    </r>
  </si>
  <si>
    <r>
      <rPr>
        <sz val="6"/>
        <rFont val="Arial"/>
        <family val="2"/>
      </rPr>
      <t>CRUZ MARIA ESPINAL TAPIA</t>
    </r>
  </si>
  <si>
    <r>
      <rPr>
        <sz val="6"/>
        <rFont val="Arial"/>
        <family val="2"/>
      </rPr>
      <t>ERIC HASBUN SANTANA</t>
    </r>
  </si>
  <si>
    <r>
      <rPr>
        <sz val="6"/>
        <rFont val="Arial"/>
        <family val="2"/>
      </rPr>
      <t>ELIZABETH TEJADA</t>
    </r>
  </si>
  <si>
    <r>
      <rPr>
        <sz val="6"/>
        <rFont val="Arial"/>
        <family val="2"/>
      </rPr>
      <t>EUYERI GREIBAL DE LOS SANTOS TERRER</t>
    </r>
  </si>
  <si>
    <r>
      <rPr>
        <sz val="6"/>
        <rFont val="Arial"/>
        <family val="2"/>
      </rPr>
      <t>FIDEL VINICIO VALVERDE</t>
    </r>
  </si>
  <si>
    <r>
      <rPr>
        <sz val="6"/>
        <rFont val="Arial"/>
        <family val="2"/>
      </rPr>
      <t>HORACIO JAVIER ALMONTE</t>
    </r>
  </si>
  <si>
    <r>
      <rPr>
        <sz val="6"/>
        <rFont val="Arial"/>
        <family val="2"/>
      </rPr>
      <t>HECTOR JOSE COCCO PONS</t>
    </r>
  </si>
  <si>
    <r>
      <rPr>
        <sz val="6"/>
        <rFont val="Arial"/>
        <family val="2"/>
      </rPr>
      <t>ISABEL LEONOR ALVAREZ CARABALLO</t>
    </r>
  </si>
  <si>
    <r>
      <rPr>
        <sz val="6"/>
        <rFont val="Arial"/>
        <family val="2"/>
      </rPr>
      <t>IRAISA REYES PEREZ</t>
    </r>
  </si>
  <si>
    <r>
      <rPr>
        <sz val="6"/>
        <rFont val="Arial"/>
        <family val="2"/>
      </rPr>
      <t>LOURDES ALTAGRACIA PEREZ DEL VILLAR</t>
    </r>
  </si>
  <si>
    <r>
      <rPr>
        <sz val="6"/>
        <rFont val="Arial"/>
        <family val="2"/>
      </rPr>
      <t>JAIRO ROA MESA</t>
    </r>
  </si>
  <si>
    <r>
      <rPr>
        <sz val="6"/>
        <rFont val="Arial"/>
        <family val="2"/>
      </rPr>
      <t>JAMILIS MIESES FORTUNA</t>
    </r>
  </si>
  <si>
    <r>
      <rPr>
        <sz val="6"/>
        <rFont val="Arial"/>
        <family val="2"/>
      </rPr>
      <t>JULIO ADRIAN BONIFACIO AQUINO</t>
    </r>
  </si>
  <si>
    <r>
      <rPr>
        <sz val="6"/>
        <rFont val="Arial"/>
        <family val="2"/>
      </rPr>
      <t>LUISINIO EUGENIO PEREZ ROJAS</t>
    </r>
  </si>
  <si>
    <r>
      <rPr>
        <sz val="6"/>
        <rFont val="Arial"/>
        <family val="2"/>
      </rPr>
      <t>LUIS MERQUIADES PEGUERO FLEURY</t>
    </r>
  </si>
  <si>
    <r>
      <rPr>
        <sz val="6"/>
        <rFont val="Arial"/>
        <family val="2"/>
      </rPr>
      <t>LUZ ILUMINADA CRUZ COLLADO</t>
    </r>
  </si>
  <si>
    <r>
      <rPr>
        <sz val="6"/>
        <rFont val="Arial"/>
        <family val="2"/>
      </rPr>
      <t>LEONCIO GUZMAN QUIÑONES</t>
    </r>
  </si>
  <si>
    <r>
      <rPr>
        <sz val="6"/>
        <rFont val="Arial"/>
        <family val="2"/>
      </rPr>
      <t>JOSE PEREZ GONZALEZ</t>
    </r>
  </si>
  <si>
    <r>
      <rPr>
        <sz val="6"/>
        <rFont val="Arial"/>
        <family val="2"/>
      </rPr>
      <t>JULIO CESAR DAVID</t>
    </r>
  </si>
  <si>
    <r>
      <rPr>
        <sz val="6"/>
        <rFont val="Arial"/>
        <family val="2"/>
      </rPr>
      <t>MARISOL PEREZ MARTE</t>
    </r>
  </si>
  <si>
    <r>
      <rPr>
        <sz val="6"/>
        <rFont val="Arial"/>
        <family val="2"/>
      </rPr>
      <t>MANUEL ANTONIO DE LOS SANTOS TEJEDA</t>
    </r>
  </si>
  <si>
    <r>
      <rPr>
        <sz val="6"/>
        <rFont val="Arial"/>
        <family val="2"/>
      </rPr>
      <t>MARTIN ABAD FRIAS</t>
    </r>
  </si>
  <si>
    <r>
      <rPr>
        <sz val="6"/>
        <rFont val="Arial"/>
        <family val="2"/>
      </rPr>
      <t>MARINA ALTAGRACIA TAVAREZ GUTIERREZ</t>
    </r>
  </si>
  <si>
    <r>
      <rPr>
        <sz val="6"/>
        <rFont val="Arial"/>
        <family val="2"/>
      </rPr>
      <t>RADHAMES JIMENEZ ACOSTA</t>
    </r>
  </si>
  <si>
    <r>
      <rPr>
        <sz val="6"/>
        <rFont val="Arial"/>
        <family val="2"/>
      </rPr>
      <t>SILVIO ANTONIO MENA MENA</t>
    </r>
  </si>
  <si>
    <r>
      <rPr>
        <sz val="6"/>
        <rFont val="Arial"/>
        <family val="2"/>
      </rPr>
      <t>SILVINO ROSADO ROSADO</t>
    </r>
  </si>
  <si>
    <r>
      <rPr>
        <sz val="6"/>
        <rFont val="Arial"/>
        <family val="2"/>
      </rPr>
      <t>VIRITO CASTILLO SANTANA</t>
    </r>
  </si>
  <si>
    <r>
      <rPr>
        <sz val="6"/>
        <rFont val="Arial"/>
        <family val="2"/>
      </rPr>
      <t>YANERIS NOEMI HENRIQUEZ CASTILLO</t>
    </r>
  </si>
  <si>
    <r>
      <rPr>
        <sz val="6"/>
        <rFont val="Arial"/>
        <family val="2"/>
      </rPr>
      <t>ARELIS GRULLART GERMAN</t>
    </r>
  </si>
  <si>
    <r>
      <rPr>
        <sz val="6"/>
        <rFont val="Arial"/>
        <family val="2"/>
      </rPr>
      <t>ANGELA EVANGELISTA MARIANO</t>
    </r>
  </si>
  <si>
    <r>
      <rPr>
        <sz val="6"/>
        <rFont val="Arial"/>
        <family val="2"/>
      </rPr>
      <t>ADELAIDA DEL CARMEN CABA TORRES</t>
    </r>
  </si>
  <si>
    <r>
      <rPr>
        <sz val="6"/>
        <rFont val="Arial"/>
        <family val="2"/>
      </rPr>
      <t>AQUILES SORIANO MONTAÑO</t>
    </r>
  </si>
  <si>
    <r>
      <rPr>
        <sz val="6"/>
        <rFont val="Arial"/>
        <family val="2"/>
      </rPr>
      <t>ANA MARGARITA MORA</t>
    </r>
  </si>
  <si>
    <r>
      <rPr>
        <sz val="6"/>
        <rFont val="Arial"/>
        <family val="2"/>
      </rPr>
      <t>BUENAVENTURA CASTILLO FABIAN</t>
    </r>
  </si>
  <si>
    <r>
      <rPr>
        <sz val="6"/>
        <rFont val="Arial"/>
        <family val="2"/>
      </rPr>
      <t>CARMEN LEIDA PIMENTEL MORILLO</t>
    </r>
  </si>
  <si>
    <r>
      <rPr>
        <sz val="6"/>
        <rFont val="Arial"/>
        <family val="2"/>
      </rPr>
      <t>CAROLINA TAVAREZ NUÑEZ</t>
    </r>
  </si>
  <si>
    <r>
      <rPr>
        <sz val="6"/>
        <rFont val="Arial"/>
        <family val="2"/>
      </rPr>
      <t>DIOGENES NINA ORTIZ</t>
    </r>
  </si>
  <si>
    <r>
      <rPr>
        <sz val="6"/>
        <rFont val="Arial"/>
        <family val="2"/>
      </rPr>
      <t>DAYANARA KATIUSKA MARTINEZ PERDOMO</t>
    </r>
  </si>
  <si>
    <r>
      <rPr>
        <sz val="6"/>
        <rFont val="Arial"/>
        <family val="2"/>
      </rPr>
      <t>OSCAL DE JESUS MORA</t>
    </r>
  </si>
  <si>
    <r>
      <rPr>
        <sz val="6"/>
        <rFont val="Arial"/>
        <family val="2"/>
      </rPr>
      <t>BRAUDILIO FELIZ MATOS</t>
    </r>
  </si>
  <si>
    <r>
      <rPr>
        <sz val="6"/>
        <rFont val="Arial"/>
        <family val="2"/>
      </rPr>
      <t>ELIDO ANTONIO MENDOZA TAVAREZ</t>
    </r>
  </si>
  <si>
    <r>
      <rPr>
        <sz val="6"/>
        <rFont val="Arial"/>
        <family val="2"/>
      </rPr>
      <t>ELIDA MERCEDES RAMOS SOLANO</t>
    </r>
  </si>
  <si>
    <r>
      <rPr>
        <sz val="6"/>
        <rFont val="Arial"/>
        <family val="2"/>
      </rPr>
      <t>EUGENIA PEREZ</t>
    </r>
  </si>
  <si>
    <r>
      <rPr>
        <sz val="6"/>
        <rFont val="Arial"/>
        <family val="2"/>
      </rPr>
      <t>GILBERTO GONZALEZ MARTINEZ</t>
    </r>
  </si>
  <si>
    <r>
      <rPr>
        <sz val="6"/>
        <rFont val="Arial"/>
        <family val="2"/>
      </rPr>
      <t>FREDY ANTONIO RODRIGUEZ SANTIAGO</t>
    </r>
  </si>
  <si>
    <r>
      <rPr>
        <sz val="6"/>
        <rFont val="Arial"/>
        <family val="2"/>
      </rPr>
      <t>JUAN DE DIOS GUZMAN</t>
    </r>
  </si>
  <si>
    <r>
      <rPr>
        <sz val="6"/>
        <rFont val="Arial"/>
        <family val="2"/>
      </rPr>
      <t>JOSE MARIA RIVAS CAPELLAN</t>
    </r>
  </si>
  <si>
    <r>
      <rPr>
        <sz val="6"/>
        <rFont val="Arial"/>
        <family val="2"/>
      </rPr>
      <t>JOSE MANUEL TEJADA JEREZ</t>
    </r>
  </si>
  <si>
    <r>
      <rPr>
        <sz val="6"/>
        <rFont val="Arial"/>
        <family val="2"/>
      </rPr>
      <t>JUAN ERNESTO VILORIO TEJEDA</t>
    </r>
  </si>
  <si>
    <r>
      <rPr>
        <sz val="6"/>
        <rFont val="Arial"/>
        <family val="2"/>
      </rPr>
      <t>ISRAEL JIMENEZ GUANTE</t>
    </r>
  </si>
  <si>
    <r>
      <rPr>
        <sz val="6"/>
        <rFont val="Arial"/>
        <family val="2"/>
      </rPr>
      <t>ISA MARIA CRUZ GARCIA</t>
    </r>
  </si>
  <si>
    <r>
      <rPr>
        <sz val="6"/>
        <rFont val="Arial"/>
        <family val="2"/>
      </rPr>
      <t>JACQUELINE MERCEDES GOMEZ NUÑEZ</t>
    </r>
  </si>
  <si>
    <r>
      <rPr>
        <sz val="6"/>
        <rFont val="Arial"/>
        <family val="2"/>
      </rPr>
      <t>JUAN MARCOS DE LA ROSA DIAZ</t>
    </r>
  </si>
  <si>
    <r>
      <rPr>
        <sz val="6"/>
        <rFont val="Arial"/>
        <family val="2"/>
      </rPr>
      <t>JUAN MARTIN RUDECINDO</t>
    </r>
  </si>
  <si>
    <r>
      <rPr>
        <sz val="6"/>
        <rFont val="Arial"/>
        <family val="2"/>
      </rPr>
      <t>JUANA SOFIA DE JESUS GIRON DE BRITO</t>
    </r>
  </si>
  <si>
    <r>
      <rPr>
        <sz val="6"/>
        <rFont val="Arial"/>
        <family val="2"/>
      </rPr>
      <t>MARTIN EVANGELISTA</t>
    </r>
  </si>
  <si>
    <r>
      <rPr>
        <sz val="6"/>
        <rFont val="Arial"/>
        <family val="2"/>
      </rPr>
      <t>MARTA MARGARITA ROMERO</t>
    </r>
  </si>
  <si>
    <r>
      <rPr>
        <sz val="6"/>
        <rFont val="Arial"/>
        <family val="2"/>
      </rPr>
      <t>MANUEL DIONIS VALDEZ CARRASCO</t>
    </r>
  </si>
  <si>
    <r>
      <rPr>
        <sz val="6"/>
        <rFont val="Arial"/>
        <family val="2"/>
      </rPr>
      <t>QUITIN CLETO BIDO DE GUZMAN</t>
    </r>
  </si>
  <si>
    <r>
      <rPr>
        <sz val="6"/>
        <rFont val="Arial"/>
        <family val="2"/>
      </rPr>
      <t>RAMON MOTA DE LA CRUZ</t>
    </r>
  </si>
  <si>
    <r>
      <rPr>
        <sz val="6"/>
        <rFont val="Arial"/>
        <family val="2"/>
      </rPr>
      <t>RAMON FERNANDEZ PERALTA</t>
    </r>
  </si>
  <si>
    <r>
      <rPr>
        <sz val="6"/>
        <rFont val="Arial"/>
        <family val="2"/>
      </rPr>
      <t>ANA ROSA MARMOL GARCIA</t>
    </r>
  </si>
  <si>
    <r>
      <rPr>
        <sz val="6"/>
        <rFont val="Arial"/>
        <family val="2"/>
      </rPr>
      <t>FEDERICO ALEXIS RUIZ DE LA CRUZ</t>
    </r>
  </si>
  <si>
    <r>
      <rPr>
        <sz val="6"/>
        <rFont val="Arial"/>
        <family val="2"/>
      </rPr>
      <t>JONNATAN FRANCO BASILIS</t>
    </r>
  </si>
  <si>
    <r>
      <rPr>
        <sz val="6"/>
        <rFont val="Arial"/>
        <family val="2"/>
      </rPr>
      <t>JUANA HERRERA RODRIGUEZ</t>
    </r>
  </si>
  <si>
    <r>
      <rPr>
        <sz val="6"/>
        <rFont val="Arial"/>
        <family val="2"/>
      </rPr>
      <t>JOSE ANTONIO SICARD GUTIERREZ</t>
    </r>
  </si>
  <si>
    <r>
      <rPr>
        <sz val="6"/>
        <rFont val="Arial"/>
        <family val="2"/>
      </rPr>
      <t>JULIO CESAR GOMEZ MELLA</t>
    </r>
  </si>
  <si>
    <r>
      <rPr>
        <sz val="6"/>
        <rFont val="Arial"/>
        <family val="2"/>
      </rPr>
      <t>FIOR D ALIZA RODRIGUEZ SANCHEZ</t>
    </r>
  </si>
  <si>
    <r>
      <rPr>
        <sz val="6"/>
        <rFont val="Arial"/>
        <family val="2"/>
      </rPr>
      <t>CECILIO MARTINEZ</t>
    </r>
  </si>
  <si>
    <r>
      <rPr>
        <sz val="6"/>
        <rFont val="Arial"/>
        <family val="2"/>
      </rPr>
      <t>CARMEN MARTINEZ</t>
    </r>
  </si>
  <si>
    <r>
      <rPr>
        <sz val="6"/>
        <rFont val="Arial"/>
        <family val="2"/>
      </rPr>
      <t>FRANKLYN CUSTODIO HERRERA PERALTA</t>
    </r>
  </si>
  <si>
    <r>
      <rPr>
        <sz val="6"/>
        <rFont val="Arial"/>
        <family val="2"/>
      </rPr>
      <t>CALLETANA BAUTISTA</t>
    </r>
  </si>
  <si>
    <r>
      <rPr>
        <sz val="6"/>
        <rFont val="Arial"/>
        <family val="2"/>
      </rPr>
      <t>EDUARDO ACOSTA REMIGIO</t>
    </r>
  </si>
  <si>
    <r>
      <rPr>
        <sz val="6"/>
        <rFont val="Arial"/>
        <family val="2"/>
      </rPr>
      <t>ALFREDO PELEGRIN</t>
    </r>
  </si>
  <si>
    <r>
      <rPr>
        <sz val="6"/>
        <rFont val="Arial"/>
        <family val="2"/>
      </rPr>
      <t>ALEXIS PAULINO REYES NUÑEZ</t>
    </r>
  </si>
  <si>
    <r>
      <rPr>
        <sz val="6"/>
        <rFont val="Arial"/>
        <family val="2"/>
      </rPr>
      <t>ALEJANDRO JOSE MIRANDA CAIMARES</t>
    </r>
  </si>
  <si>
    <r>
      <rPr>
        <sz val="6"/>
        <rFont val="Arial"/>
        <family val="2"/>
      </rPr>
      <t>FLERIDA ROSARIO ROSARIO</t>
    </r>
  </si>
  <si>
    <r>
      <rPr>
        <sz val="6"/>
        <rFont val="Arial"/>
        <family val="2"/>
      </rPr>
      <t>FRANCISCO RAMIREZ</t>
    </r>
  </si>
  <si>
    <r>
      <rPr>
        <sz val="6"/>
        <rFont val="Arial"/>
        <family val="2"/>
      </rPr>
      <t>FRANCISCO ARIAS</t>
    </r>
  </si>
  <si>
    <r>
      <rPr>
        <sz val="6"/>
        <rFont val="Arial"/>
        <family val="2"/>
      </rPr>
      <t>ESPERAGIO DE JESUS SOSA</t>
    </r>
  </si>
  <si>
    <r>
      <rPr>
        <sz val="6"/>
        <rFont val="Arial"/>
        <family val="2"/>
      </rPr>
      <t>ENEDINA FLORIMON HERNANDEZ</t>
    </r>
  </si>
  <si>
    <r>
      <rPr>
        <sz val="6"/>
        <rFont val="Arial"/>
        <family val="2"/>
      </rPr>
      <t>ANA MARCELINA ACERO RODRIGUEZ</t>
    </r>
  </si>
  <si>
    <r>
      <rPr>
        <sz val="6"/>
        <rFont val="Arial"/>
        <family val="2"/>
      </rPr>
      <t>ANDRES ADAMES LIRANZO</t>
    </r>
  </si>
  <si>
    <r>
      <rPr>
        <sz val="6"/>
        <rFont val="Arial"/>
        <family val="2"/>
      </rPr>
      <t>ANDRES CRUZ MERCEDES</t>
    </r>
  </si>
  <si>
    <r>
      <rPr>
        <sz val="6"/>
        <rFont val="Arial"/>
        <family val="2"/>
      </rPr>
      <t>ESTHER MENDEZ PAULINO</t>
    </r>
  </si>
  <si>
    <r>
      <rPr>
        <sz val="6"/>
        <rFont val="Arial"/>
        <family val="2"/>
      </rPr>
      <t>PASCUAL REYNOSO Y GARCIA</t>
    </r>
  </si>
  <si>
    <r>
      <rPr>
        <sz val="6"/>
        <rFont val="Arial"/>
        <family val="2"/>
      </rPr>
      <t>RAMON ANTONIO ESCANO GUTIERREZ</t>
    </r>
  </si>
  <si>
    <r>
      <rPr>
        <sz val="6"/>
        <rFont val="Arial"/>
        <family val="2"/>
      </rPr>
      <t>RAMON ALEJANDRO PEÑA MARTINEZ</t>
    </r>
  </si>
  <si>
    <r>
      <rPr>
        <sz val="6"/>
        <rFont val="Arial"/>
        <family val="2"/>
      </rPr>
      <t>RAMON ALBERTO CEDEÑO</t>
    </r>
  </si>
  <si>
    <r>
      <rPr>
        <sz val="6"/>
        <rFont val="Arial"/>
        <family val="2"/>
      </rPr>
      <t>RAFAEL GIBERTO PAULINO TAVERAS</t>
    </r>
  </si>
  <si>
    <r>
      <rPr>
        <sz val="6"/>
        <rFont val="Arial"/>
        <family val="2"/>
      </rPr>
      <t>RAFAEL ANTONIO SANTOS LUGO</t>
    </r>
  </si>
  <si>
    <r>
      <rPr>
        <sz val="6"/>
        <rFont val="Arial"/>
        <family val="2"/>
      </rPr>
      <t>PHILIPPE HERNANDEZ JOURNAU</t>
    </r>
  </si>
  <si>
    <r>
      <rPr>
        <sz val="6"/>
        <rFont val="Arial"/>
        <family val="2"/>
      </rPr>
      <t>PEDRO ANTONIO ROSARIO</t>
    </r>
  </si>
  <si>
    <r>
      <rPr>
        <sz val="6"/>
        <rFont val="Arial"/>
        <family val="2"/>
      </rPr>
      <t>PARIS TEJEDA PEÑA</t>
    </r>
  </si>
  <si>
    <r>
      <rPr>
        <sz val="6"/>
        <rFont val="Arial"/>
        <family val="2"/>
      </rPr>
      <t>OMAR SULLY GUILLEN BETANCES</t>
    </r>
  </si>
  <si>
    <r>
      <rPr>
        <sz val="6"/>
        <rFont val="Arial"/>
        <family val="2"/>
      </rPr>
      <t>NOEMI PACHECO CASTRO</t>
    </r>
  </si>
  <si>
    <r>
      <rPr>
        <sz val="6"/>
        <rFont val="Arial"/>
        <family val="2"/>
      </rPr>
      <t>NIURKA AIDEE GARCIA HERNANDEZ</t>
    </r>
  </si>
  <si>
    <r>
      <rPr>
        <sz val="6"/>
        <rFont val="Arial"/>
        <family val="2"/>
      </rPr>
      <t>NELLY MERCEDES ROSARIO LORA DE LOPE</t>
    </r>
  </si>
  <si>
    <r>
      <rPr>
        <sz val="6"/>
        <rFont val="Arial"/>
        <family val="2"/>
      </rPr>
      <t>NANFIS ELIZABETH CHECO PEREZ</t>
    </r>
  </si>
  <si>
    <r>
      <rPr>
        <sz val="6"/>
        <rFont val="Arial"/>
        <family val="2"/>
      </rPr>
      <t>MILCIADES RAMIREZ ROSO</t>
    </r>
  </si>
  <si>
    <r>
      <rPr>
        <sz val="6"/>
        <rFont val="Arial"/>
        <family val="2"/>
      </rPr>
      <t>PABLO GARCIA SANTANA</t>
    </r>
  </si>
  <si>
    <r>
      <rPr>
        <sz val="6"/>
        <rFont val="Arial"/>
        <family val="2"/>
      </rPr>
      <t>PASCUAL DE LOS SANTOS</t>
    </r>
  </si>
  <si>
    <r>
      <rPr>
        <sz val="6"/>
        <rFont val="Arial"/>
        <family val="2"/>
      </rPr>
      <t>MARLENI DESIREE BAEZ BAEZ</t>
    </r>
  </si>
  <si>
    <r>
      <rPr>
        <sz val="6"/>
        <rFont val="Arial"/>
        <family val="2"/>
      </rPr>
      <t>MARTHA GALVEZ CASTRO</t>
    </r>
  </si>
  <si>
    <r>
      <rPr>
        <sz val="6"/>
        <rFont val="Arial"/>
        <family val="2"/>
      </rPr>
      <t>MARTINA MARTINEZ</t>
    </r>
  </si>
  <si>
    <r>
      <rPr>
        <sz val="6"/>
        <rFont val="Arial"/>
        <family val="2"/>
      </rPr>
      <t>MAXIMA VALDEZ MONTES DE OCA</t>
    </r>
  </si>
  <si>
    <r>
      <rPr>
        <sz val="6"/>
        <rFont val="Arial"/>
        <family val="2"/>
      </rPr>
      <t>GERMAN ARCADIO CALDERON DE LA ROSA</t>
    </r>
  </si>
  <si>
    <r>
      <rPr>
        <sz val="6"/>
        <rFont val="Arial"/>
        <family val="2"/>
      </rPr>
      <t>GABRIEL BERROA SELMO</t>
    </r>
  </si>
  <si>
    <r>
      <rPr>
        <sz val="6"/>
        <rFont val="Arial"/>
        <family val="2"/>
      </rPr>
      <t>JACQUELINE ALTAGRACIA YNOA TORREZ</t>
    </r>
  </si>
  <si>
    <r>
      <rPr>
        <sz val="6"/>
        <rFont val="Arial"/>
        <family val="2"/>
      </rPr>
      <t>IVELISSE DE LOS SANTOS</t>
    </r>
  </si>
  <si>
    <r>
      <rPr>
        <sz val="6"/>
        <rFont val="Arial"/>
        <family val="2"/>
      </rPr>
      <t>ISMAEL PERDOMO RAMIREZ</t>
    </r>
  </si>
  <si>
    <r>
      <rPr>
        <sz val="6"/>
        <rFont val="Arial"/>
        <family val="2"/>
      </rPr>
      <t>HUNGRIA ALMONTE</t>
    </r>
  </si>
  <si>
    <r>
      <rPr>
        <sz val="6"/>
        <rFont val="Arial"/>
        <family val="2"/>
      </rPr>
      <t>GRECHY BETHANIA POLANCO RAMOS</t>
    </r>
  </si>
  <si>
    <r>
      <rPr>
        <sz val="6"/>
        <rFont val="Arial"/>
        <family val="2"/>
      </rPr>
      <t>MANUEL ALEJANDRO VOLQUEZ THEN</t>
    </r>
  </si>
  <si>
    <r>
      <rPr>
        <sz val="6"/>
        <rFont val="Arial"/>
        <family val="2"/>
      </rPr>
      <t>MAIRA ALTAGRACIA FERNANDEZ</t>
    </r>
  </si>
  <si>
    <r>
      <rPr>
        <sz val="6"/>
        <rFont val="Arial"/>
        <family val="2"/>
      </rPr>
      <t>OMAR ROBERTO ALVAREZ HERNANDEZ</t>
    </r>
  </si>
  <si>
    <r>
      <rPr>
        <sz val="6"/>
        <rFont val="Arial"/>
        <family val="2"/>
      </rPr>
      <t>JUNIOR JOSELITO CABRERA</t>
    </r>
  </si>
  <si>
    <r>
      <rPr>
        <sz val="6"/>
        <rFont val="Arial"/>
        <family val="2"/>
      </rPr>
      <t>BERIS MERCEDES CASTILLO PEREZ DE VA</t>
    </r>
  </si>
  <si>
    <r>
      <rPr>
        <sz val="6"/>
        <rFont val="Arial"/>
        <family val="2"/>
      </rPr>
      <t>REYNADO SORIANO</t>
    </r>
  </si>
  <si>
    <r>
      <rPr>
        <sz val="6"/>
        <rFont val="Arial"/>
        <family val="2"/>
      </rPr>
      <t>RAFAELITO PLATA MATOS</t>
    </r>
  </si>
  <si>
    <r>
      <rPr>
        <sz val="6"/>
        <rFont val="Arial"/>
        <family val="2"/>
      </rPr>
      <t>YISSEL MALDONADO CASTRO</t>
    </r>
  </si>
  <si>
    <r>
      <rPr>
        <sz val="6"/>
        <rFont val="Arial"/>
        <family val="2"/>
      </rPr>
      <t>NELVIN ESTEVEN RODRIGUEZ ROMERO</t>
    </r>
  </si>
  <si>
    <r>
      <rPr>
        <sz val="6"/>
        <rFont val="Arial"/>
        <family val="2"/>
      </rPr>
      <t>RAMON ANTONIO MARTINEZ JAQUEZ</t>
    </r>
  </si>
  <si>
    <r>
      <rPr>
        <sz val="6"/>
        <rFont val="Arial"/>
        <family val="2"/>
      </rPr>
      <t>RISANGELIS ANDRELISA RIVAS CRUZ</t>
    </r>
  </si>
  <si>
    <r>
      <rPr>
        <sz val="6"/>
        <rFont val="Arial"/>
        <family val="2"/>
      </rPr>
      <t>ISIDRO SILFA ENCARNACION</t>
    </r>
  </si>
  <si>
    <r>
      <rPr>
        <sz val="6"/>
        <rFont val="Arial"/>
        <family val="2"/>
      </rPr>
      <t>CARLA PAMELA RODRIGUEZ LOPEZ</t>
    </r>
  </si>
  <si>
    <r>
      <rPr>
        <sz val="6"/>
        <rFont val="Arial"/>
        <family val="2"/>
      </rPr>
      <t>LOURDES CAMACHO MARTINEZ</t>
    </r>
  </si>
  <si>
    <r>
      <rPr>
        <sz val="6"/>
        <rFont val="Arial"/>
        <family val="2"/>
      </rPr>
      <t>LOURDES MEDINA SANCHEZ</t>
    </r>
  </si>
  <si>
    <r>
      <rPr>
        <sz val="6"/>
        <rFont val="Arial"/>
        <family val="2"/>
      </rPr>
      <t>LILIAN MAGALLANES CARVAJAL</t>
    </r>
  </si>
  <si>
    <r>
      <rPr>
        <sz val="6"/>
        <rFont val="Arial"/>
        <family val="2"/>
      </rPr>
      <t>LIDIA ALBANIA CHALAS TEJEDA</t>
    </r>
  </si>
  <si>
    <r>
      <rPr>
        <sz val="6"/>
        <rFont val="Arial"/>
        <family val="2"/>
      </rPr>
      <t>LEONEL MENDEZ</t>
    </r>
  </si>
  <si>
    <r>
      <rPr>
        <sz val="6"/>
        <rFont val="Arial"/>
        <family val="2"/>
      </rPr>
      <t>LEONARDO ANTONIO RIVERA LOPEZ</t>
    </r>
  </si>
  <si>
    <r>
      <rPr>
        <sz val="6"/>
        <rFont val="Arial"/>
        <family val="2"/>
      </rPr>
      <t>LENNY BEATO PICHARDO</t>
    </r>
  </si>
  <si>
    <r>
      <rPr>
        <sz val="6"/>
        <rFont val="Arial"/>
        <family val="2"/>
      </rPr>
      <t>JUAN MARIA TAVERAS HERNANDEZ</t>
    </r>
  </si>
  <si>
    <r>
      <rPr>
        <sz val="6"/>
        <rFont val="Arial"/>
        <family val="2"/>
      </rPr>
      <t>JUAN DE JESUS DE LA CRUZ SUAREZ</t>
    </r>
  </si>
  <si>
    <r>
      <rPr>
        <sz val="6"/>
        <rFont val="Arial"/>
        <family val="2"/>
      </rPr>
      <t>JUAN DE JESUS RUIZ DE LA OZ</t>
    </r>
  </si>
  <si>
    <r>
      <rPr>
        <sz val="6"/>
        <rFont val="Arial"/>
        <family val="2"/>
      </rPr>
      <t>JUAN DAMIAN HENRIQUEZ AQUINO</t>
    </r>
  </si>
  <si>
    <r>
      <rPr>
        <sz val="6"/>
        <rFont val="Arial"/>
        <family val="2"/>
      </rPr>
      <t>JUAN CARLOS INIRIO</t>
    </r>
  </si>
  <si>
    <r>
      <rPr>
        <sz val="6"/>
        <rFont val="Arial"/>
        <family val="2"/>
      </rPr>
      <t>JOSEFINA RONDON</t>
    </r>
  </si>
  <si>
    <r>
      <rPr>
        <sz val="6"/>
        <rFont val="Arial"/>
        <family val="2"/>
      </rPr>
      <t>JULIO CESAR MARTINEZ MATEO</t>
    </r>
  </si>
  <si>
    <r>
      <rPr>
        <sz val="6"/>
        <rFont val="Arial"/>
        <family val="2"/>
      </rPr>
      <t>HUGO ALBERTO ROA SANCHEZ</t>
    </r>
  </si>
  <si>
    <r>
      <rPr>
        <sz val="6"/>
        <rFont val="Arial"/>
        <family val="2"/>
      </rPr>
      <t>INDHIRA CARMELINA TORIBIO FERNANDEZ</t>
    </r>
  </si>
  <si>
    <r>
      <rPr>
        <sz val="6"/>
        <rFont val="Arial"/>
        <family val="2"/>
      </rPr>
      <t>JOCARLY GREGORIO CORCINO ABREU</t>
    </r>
  </si>
  <si>
    <r>
      <rPr>
        <sz val="6"/>
        <rFont val="Arial"/>
        <family val="2"/>
      </rPr>
      <t>JOEL ALEJANDRO ACEVEDO DOÑE</t>
    </r>
  </si>
  <si>
    <r>
      <rPr>
        <sz val="6"/>
        <rFont val="Arial"/>
        <family val="2"/>
      </rPr>
      <t>ZOILA INMACULADA MENDOZA</t>
    </r>
  </si>
  <si>
    <r>
      <rPr>
        <sz val="6"/>
        <rFont val="Arial"/>
        <family val="2"/>
      </rPr>
      <t>ZENON PINALEZ MONTERO</t>
    </r>
  </si>
  <si>
    <r>
      <rPr>
        <sz val="6"/>
        <rFont val="Arial"/>
        <family val="2"/>
      </rPr>
      <t>YRIS MERCEDES CASTRO ESPINAL</t>
    </r>
  </si>
  <si>
    <r>
      <rPr>
        <sz val="6"/>
        <rFont val="Arial"/>
        <family val="2"/>
      </rPr>
      <t>YOSELYN CAMACHO DELGADILLO</t>
    </r>
  </si>
  <si>
    <r>
      <rPr>
        <sz val="6"/>
        <rFont val="Arial"/>
        <family val="2"/>
      </rPr>
      <t>YOLANDA VILLA MARTINEZ</t>
    </r>
  </si>
  <si>
    <r>
      <rPr>
        <sz val="6"/>
        <rFont val="Arial"/>
        <family val="2"/>
      </rPr>
      <t>YIRA FIORDALIZA MATEO OGANDO</t>
    </r>
  </si>
  <si>
    <r>
      <rPr>
        <sz val="6"/>
        <rFont val="Arial"/>
        <family val="2"/>
      </rPr>
      <t>PEDRO ROBERTO LOPEZ</t>
    </r>
  </si>
  <si>
    <r>
      <rPr>
        <sz val="6"/>
        <rFont val="Arial"/>
        <family val="2"/>
      </rPr>
      <t>GLADYS RAMIREZ MONTERO</t>
    </r>
  </si>
  <si>
    <r>
      <rPr>
        <sz val="6"/>
        <rFont val="Arial"/>
        <family val="2"/>
      </rPr>
      <t>AMADO DEL ROSARIO</t>
    </r>
  </si>
  <si>
    <r>
      <rPr>
        <sz val="6"/>
        <rFont val="Arial"/>
        <family val="2"/>
      </rPr>
      <t>ALTAGRACIA FERNANDEZ GUZMAN</t>
    </r>
  </si>
  <si>
    <r>
      <rPr>
        <sz val="6"/>
        <rFont val="Arial"/>
        <family val="2"/>
      </rPr>
      <t>ADROMEDA JAQUEZ POLANCO</t>
    </r>
  </si>
  <si>
    <r>
      <rPr>
        <sz val="6"/>
        <rFont val="Arial"/>
        <family val="2"/>
      </rPr>
      <t>ANGEL NICOLAS AMARO JIMENEZ</t>
    </r>
  </si>
  <si>
    <r>
      <rPr>
        <sz val="6"/>
        <rFont val="Arial"/>
        <family val="2"/>
      </rPr>
      <t>ANIANA POLANCO ALVAREZ</t>
    </r>
  </si>
  <si>
    <r>
      <rPr>
        <sz val="6"/>
        <rFont val="Arial"/>
        <family val="2"/>
      </rPr>
      <t>FANNY AURORA ABREU ROSARIO</t>
    </r>
  </si>
  <si>
    <r>
      <rPr>
        <sz val="6"/>
        <rFont val="Arial"/>
        <family val="2"/>
      </rPr>
      <t>ALEXI DE LA CRUZ TAPIA</t>
    </r>
  </si>
  <si>
    <r>
      <rPr>
        <sz val="6"/>
        <rFont val="Arial"/>
        <family val="2"/>
      </rPr>
      <t>ALBERT ANTONIO SOTO REYES</t>
    </r>
  </si>
  <si>
    <r>
      <rPr>
        <sz val="6"/>
        <rFont val="Arial"/>
        <family val="2"/>
      </rPr>
      <t>BACILIO LAURENCIO MUESES</t>
    </r>
  </si>
  <si>
    <r>
      <rPr>
        <sz val="6"/>
        <rFont val="Arial"/>
        <family val="2"/>
      </rPr>
      <t>ALFONSO GARCÍA</t>
    </r>
  </si>
  <si>
    <r>
      <rPr>
        <sz val="6"/>
        <rFont val="Arial"/>
        <family val="2"/>
      </rPr>
      <t>FELIX GERARDÍNO</t>
    </r>
  </si>
  <si>
    <r>
      <rPr>
        <sz val="6"/>
        <rFont val="Arial"/>
        <family val="2"/>
      </rPr>
      <t>GAUDY ADRIANA GUZMAN POPOTEUR</t>
    </r>
  </si>
  <si>
    <r>
      <rPr>
        <sz val="6"/>
        <rFont val="Arial"/>
        <family val="2"/>
      </rPr>
      <t>JENNIFFER MARILYN CAMPIS REYES</t>
    </r>
  </si>
  <si>
    <r>
      <rPr>
        <sz val="6"/>
        <rFont val="Arial"/>
        <family val="2"/>
      </rPr>
      <t>ANY LOPEZ MENDEZ</t>
    </r>
  </si>
  <si>
    <r>
      <rPr>
        <sz val="6"/>
        <rFont val="Arial"/>
        <family val="2"/>
      </rPr>
      <t>CRISELDA DE OLEO CUELLO</t>
    </r>
  </si>
  <si>
    <r>
      <rPr>
        <sz val="6"/>
        <rFont val="Arial"/>
        <family val="2"/>
      </rPr>
      <t>CLAUDIA PEGUERO CASTILLO</t>
    </r>
  </si>
  <si>
    <r>
      <rPr>
        <sz val="6"/>
        <rFont val="Arial"/>
        <family val="2"/>
      </rPr>
      <t>CAROLINA ELIZABETH MALDONADO MUESES</t>
    </r>
  </si>
  <si>
    <r>
      <rPr>
        <sz val="6"/>
        <rFont val="Arial"/>
        <family val="2"/>
      </rPr>
      <t>ANDRES PLINIO PEREZ DE LA ROSA</t>
    </r>
  </si>
  <si>
    <r>
      <rPr>
        <sz val="6"/>
        <rFont val="Arial"/>
        <family val="2"/>
      </rPr>
      <t>PAUL EZEQUIEL SANCHEZ CASTRO</t>
    </r>
  </si>
  <si>
    <r>
      <rPr>
        <sz val="6"/>
        <rFont val="Arial"/>
        <family val="2"/>
      </rPr>
      <t>SIARA ELIZABETH ABREU NIVAR</t>
    </r>
  </si>
  <si>
    <r>
      <rPr>
        <sz val="6"/>
        <rFont val="Arial"/>
        <family val="2"/>
      </rPr>
      <t>SANTIAGO MARMOLEJOS</t>
    </r>
  </si>
  <si>
    <r>
      <rPr>
        <sz val="6"/>
        <rFont val="Arial"/>
        <family val="2"/>
      </rPr>
      <t>YERALDIN ACEVEDO REYNOSO</t>
    </r>
  </si>
  <si>
    <r>
      <rPr>
        <sz val="6"/>
        <rFont val="Arial"/>
        <family val="2"/>
      </rPr>
      <t>WENDY MARIA RODRIGUEZ GATON</t>
    </r>
  </si>
  <si>
    <r>
      <rPr>
        <sz val="6"/>
        <rFont val="Arial"/>
        <family val="2"/>
      </rPr>
      <t>FERNELYS MUÑOZ MONTILLA</t>
    </r>
  </si>
  <si>
    <r>
      <rPr>
        <sz val="6"/>
        <rFont val="Arial"/>
        <family val="2"/>
      </rPr>
      <t>NICANOR DOTEL VARGAS</t>
    </r>
  </si>
  <si>
    <r>
      <rPr>
        <sz val="6"/>
        <rFont val="Arial"/>
        <family val="2"/>
      </rPr>
      <t>RAYMER RIMEL MONEGRO SANTIAGO</t>
    </r>
  </si>
  <si>
    <r>
      <rPr>
        <sz val="6"/>
        <rFont val="Arial"/>
        <family val="2"/>
      </rPr>
      <t>FATIMA DEL ROSARIO MENDEZ</t>
    </r>
  </si>
  <si>
    <r>
      <rPr>
        <sz val="6"/>
        <rFont val="Arial"/>
        <family val="2"/>
      </rPr>
      <t>ERICA NUÑEZ SORIANO</t>
    </r>
  </si>
  <si>
    <r>
      <rPr>
        <sz val="6"/>
        <rFont val="Arial"/>
        <family val="2"/>
      </rPr>
      <t>EDWIN MARTINEZ MARTINEZ</t>
    </r>
  </si>
  <si>
    <r>
      <rPr>
        <sz val="6"/>
        <rFont val="Arial"/>
        <family val="2"/>
      </rPr>
      <t>CESAR ANDRES REYNOSO FERNANDEZ</t>
    </r>
  </si>
  <si>
    <r>
      <rPr>
        <sz val="6"/>
        <rFont val="Arial"/>
        <family val="2"/>
      </rPr>
      <t>BLANCA ROSA RODRIGUEZ SALA</t>
    </r>
  </si>
  <si>
    <r>
      <rPr>
        <sz val="6"/>
        <rFont val="Arial"/>
        <family val="2"/>
      </rPr>
      <t>DULCE MARIA DE JESUS PLASENCIA</t>
    </r>
  </si>
  <si>
    <r>
      <rPr>
        <sz val="6"/>
        <rFont val="Arial"/>
        <family val="2"/>
      </rPr>
      <t>EBELIZA DE JESUS CRUZ VARGAS</t>
    </r>
  </si>
  <si>
    <r>
      <rPr>
        <sz val="6"/>
        <rFont val="Arial"/>
        <family val="2"/>
      </rPr>
      <t>FREDDY ANTONIO CAPELLAN LUNA</t>
    </r>
  </si>
  <si>
    <r>
      <rPr>
        <sz val="6"/>
        <rFont val="Arial"/>
        <family val="2"/>
      </rPr>
      <t>FREDDY ROSARIO</t>
    </r>
  </si>
  <si>
    <r>
      <rPr>
        <sz val="6"/>
        <rFont val="Arial"/>
        <family val="2"/>
      </rPr>
      <t>JOSE MANUEL MARMOLEJOS GOMEZ</t>
    </r>
  </si>
  <si>
    <r>
      <rPr>
        <sz val="6"/>
        <rFont val="Arial"/>
        <family val="2"/>
      </rPr>
      <t>MILAGROS REINOSO CORONADO</t>
    </r>
  </si>
  <si>
    <r>
      <rPr>
        <sz val="6"/>
        <rFont val="Arial"/>
        <family val="2"/>
      </rPr>
      <t>RAMON EMILIO CARRION DE LA CRUZ</t>
    </r>
  </si>
  <si>
    <r>
      <rPr>
        <sz val="6"/>
        <rFont val="Arial"/>
        <family val="2"/>
      </rPr>
      <t>YAJAHIRA MASSIEL FUENCIO ENCARNACIO</t>
    </r>
  </si>
  <si>
    <r>
      <rPr>
        <sz val="6"/>
        <rFont val="Arial"/>
        <family val="2"/>
      </rPr>
      <t>RAMON PINEDA REYES</t>
    </r>
  </si>
  <si>
    <r>
      <rPr>
        <sz val="6"/>
        <rFont val="Arial"/>
        <family val="2"/>
      </rPr>
      <t>RANDY ARTURO DURAN PAULINO</t>
    </r>
  </si>
  <si>
    <r>
      <rPr>
        <sz val="6"/>
        <rFont val="Arial"/>
        <family val="2"/>
      </rPr>
      <t>RAUL MIGUEL VARGAS BALDONADO</t>
    </r>
  </si>
  <si>
    <r>
      <rPr>
        <sz val="6"/>
        <rFont val="Arial"/>
        <family val="2"/>
      </rPr>
      <t>MIGUELINA HERRERA BURGOS</t>
    </r>
  </si>
  <si>
    <r>
      <rPr>
        <sz val="6"/>
        <rFont val="Arial"/>
        <family val="2"/>
      </rPr>
      <t>REY FRANCISCO MORALES SANTANA</t>
    </r>
  </si>
  <si>
    <r>
      <rPr>
        <sz val="6"/>
        <rFont val="Arial"/>
        <family val="2"/>
      </rPr>
      <t>ROBERTO DE JESUS LORA ALMONTE</t>
    </r>
  </si>
  <si>
    <r>
      <rPr>
        <sz val="6"/>
        <rFont val="Arial"/>
        <family val="2"/>
      </rPr>
      <t>JUANA MEJIA</t>
    </r>
  </si>
  <si>
    <r>
      <rPr>
        <sz val="6"/>
        <rFont val="Arial"/>
        <family val="2"/>
      </rPr>
      <t>PEDRO LEANDRO JAVIER ROMERO</t>
    </r>
  </si>
  <si>
    <r>
      <rPr>
        <sz val="6"/>
        <rFont val="Arial"/>
        <family val="2"/>
      </rPr>
      <t>TIRSA EVELIS ACOSTA SANTANA</t>
    </r>
  </si>
  <si>
    <r>
      <rPr>
        <sz val="6"/>
        <rFont val="Arial"/>
        <family val="2"/>
      </rPr>
      <t>PETRONA BERBERE TAPIA</t>
    </r>
  </si>
  <si>
    <r>
      <rPr>
        <sz val="6"/>
        <rFont val="Arial"/>
        <family val="2"/>
      </rPr>
      <t>PAMELA NICOLE BERROA DE LA CRUZ</t>
    </r>
  </si>
  <si>
    <r>
      <rPr>
        <sz val="6"/>
        <rFont val="Arial"/>
        <family val="2"/>
      </rPr>
      <t>NAZARY ALCENIA ROSARIO ORTIZ</t>
    </r>
  </si>
  <si>
    <r>
      <rPr>
        <sz val="6"/>
        <rFont val="Arial"/>
        <family val="2"/>
      </rPr>
      <t>MARTA AGRAMONTE CONTRERAS</t>
    </r>
  </si>
  <si>
    <r>
      <rPr>
        <sz val="6"/>
        <rFont val="Arial"/>
        <family val="2"/>
      </rPr>
      <t>RUBEN DARIO CASTILLO REYES</t>
    </r>
  </si>
  <si>
    <r>
      <rPr>
        <sz val="6"/>
        <rFont val="Arial"/>
        <family val="2"/>
      </rPr>
      <t>LUISA ABAD</t>
    </r>
  </si>
  <si>
    <r>
      <rPr>
        <sz val="6"/>
        <rFont val="Arial"/>
        <family val="2"/>
      </rPr>
      <t>JORGE RODRIGUEZ</t>
    </r>
  </si>
  <si>
    <r>
      <rPr>
        <sz val="6"/>
        <rFont val="Arial"/>
        <family val="2"/>
      </rPr>
      <t>ROBERTO PAULA FIGUEROA</t>
    </r>
  </si>
  <si>
    <r>
      <rPr>
        <sz val="6"/>
        <rFont val="Arial"/>
        <family val="2"/>
      </rPr>
      <t>RUBEN JOSE SOTO CASTILLO</t>
    </r>
  </si>
  <si>
    <r>
      <rPr>
        <sz val="6"/>
        <rFont val="Arial"/>
        <family val="2"/>
      </rPr>
      <t>YRIANA YSABEL ESTEVEZ</t>
    </r>
  </si>
  <si>
    <r>
      <rPr>
        <sz val="6"/>
        <rFont val="Arial"/>
        <family val="2"/>
      </rPr>
      <t>BERONICA MARISOL LANTIGUA GUZMAN</t>
    </r>
  </si>
  <si>
    <r>
      <rPr>
        <sz val="6"/>
        <rFont val="Arial"/>
        <family val="2"/>
      </rPr>
      <t>CRISTINO RAMIREZ ROSARIO</t>
    </r>
  </si>
  <si>
    <r>
      <rPr>
        <sz val="6"/>
        <rFont val="Arial"/>
        <family val="2"/>
      </rPr>
      <t>SABINO DE LA CRUZ SANTANA</t>
    </r>
  </si>
  <si>
    <r>
      <rPr>
        <sz val="6"/>
        <rFont val="Arial"/>
        <family val="2"/>
      </rPr>
      <t>CATALINO JAVIER LAURENCIO</t>
    </r>
  </si>
  <si>
    <r>
      <rPr>
        <sz val="6"/>
        <rFont val="Arial"/>
        <family val="2"/>
      </rPr>
      <t>SANTA CLARA ZABALA</t>
    </r>
  </si>
  <si>
    <r>
      <rPr>
        <sz val="6"/>
        <rFont val="Arial"/>
        <family val="2"/>
      </rPr>
      <t>SEBASTIAN GREGORIO PIMENTEL SURIEL</t>
    </r>
  </si>
  <si>
    <r>
      <rPr>
        <sz val="6"/>
        <rFont val="Arial"/>
        <family val="2"/>
      </rPr>
      <t>SOCRATES OBDALI REYES VALENZUELA</t>
    </r>
  </si>
  <si>
    <r>
      <rPr>
        <sz val="6"/>
        <rFont val="Arial"/>
        <family val="2"/>
      </rPr>
      <t>SONIA MARIA CARO CARO</t>
    </r>
  </si>
  <si>
    <r>
      <rPr>
        <sz val="6"/>
        <rFont val="Arial"/>
        <family val="2"/>
      </rPr>
      <t>THANIA YANAICA RAMIREZ RODRIGUEZ</t>
    </r>
  </si>
  <si>
    <r>
      <rPr>
        <sz val="6"/>
        <rFont val="Arial"/>
        <family val="2"/>
      </rPr>
      <t>TRINIDAD GUZMAN MONTERO</t>
    </r>
  </si>
  <si>
    <r>
      <rPr>
        <sz val="6"/>
        <rFont val="Arial"/>
        <family val="2"/>
      </rPr>
      <t>CHRITOPHER MANACE SANTANA DIAZ</t>
    </r>
  </si>
  <si>
    <r>
      <rPr>
        <sz val="6"/>
        <rFont val="Arial"/>
        <family val="2"/>
      </rPr>
      <t>VALERYS LICELOT VALDEZ BURGOS</t>
    </r>
  </si>
  <si>
    <r>
      <rPr>
        <sz val="6"/>
        <rFont val="Arial"/>
        <family val="2"/>
      </rPr>
      <t>LESLIE LISANNA FERRER SILVERIO</t>
    </r>
  </si>
  <si>
    <r>
      <rPr>
        <sz val="6"/>
        <rFont val="Arial"/>
        <family val="2"/>
      </rPr>
      <t>VERONICA ALTAGRACIA VASQUEZ QUEZADA</t>
    </r>
  </si>
  <si>
    <r>
      <rPr>
        <sz val="6"/>
        <rFont val="Arial"/>
        <family val="2"/>
      </rPr>
      <t>VICTORIANO DE JESUS VARGAS PERALTA</t>
    </r>
  </si>
  <si>
    <r>
      <rPr>
        <sz val="6"/>
        <rFont val="Arial"/>
        <family val="2"/>
      </rPr>
      <t>VINICIO LENIN MEJIA LOZANO</t>
    </r>
  </si>
  <si>
    <r>
      <rPr>
        <sz val="6"/>
        <rFont val="Arial"/>
        <family val="2"/>
      </rPr>
      <t>FRANKLIN TEODORO TERRERO SAMBOY</t>
    </r>
  </si>
  <si>
    <r>
      <rPr>
        <sz val="6"/>
        <rFont val="Arial"/>
        <family val="2"/>
      </rPr>
      <t>WENDY ELIZABETH SANCHEZ MORROBER</t>
    </r>
  </si>
  <si>
    <r>
      <rPr>
        <sz val="6"/>
        <rFont val="Arial"/>
        <family val="2"/>
      </rPr>
      <t>WILSON FELIZ VALDEZ</t>
    </r>
  </si>
  <si>
    <r>
      <rPr>
        <sz val="6"/>
        <rFont val="Arial"/>
        <family val="2"/>
      </rPr>
      <t>RAFAEL DANILO RAMIREZ VALERIO</t>
    </r>
  </si>
  <si>
    <r>
      <rPr>
        <sz val="6"/>
        <rFont val="Arial"/>
        <family val="2"/>
      </rPr>
      <t>LILIBETH CAROLINA NOLASCO TRINIDAD</t>
    </r>
  </si>
  <si>
    <r>
      <rPr>
        <sz val="6"/>
        <rFont val="Arial"/>
        <family val="2"/>
      </rPr>
      <t>INGRID MARGARITA VALDEZ</t>
    </r>
  </si>
  <si>
    <r>
      <rPr>
        <sz val="6"/>
        <rFont val="Arial"/>
        <family val="2"/>
      </rPr>
      <t>FRANCISCO ALBERTO FELIZ ALCANTARA</t>
    </r>
  </si>
  <si>
    <r>
      <rPr>
        <sz val="6"/>
        <rFont val="Arial"/>
        <family val="2"/>
      </rPr>
      <t>RAQUEL AQUINO QUEZADA</t>
    </r>
  </si>
  <si>
    <r>
      <rPr>
        <sz val="6"/>
        <rFont val="Arial"/>
        <family val="2"/>
      </rPr>
      <t>NIURKA YOCASTA PEREZ</t>
    </r>
  </si>
  <si>
    <r>
      <rPr>
        <sz val="6"/>
        <rFont val="Arial"/>
        <family val="2"/>
      </rPr>
      <t>JOAN GABRIEL THOMAS RODRIGUEZ</t>
    </r>
  </si>
  <si>
    <r>
      <rPr>
        <sz val="6"/>
        <rFont val="Arial"/>
        <family val="2"/>
      </rPr>
      <t>JUANA MERCEDES CRUZ CACERES</t>
    </r>
  </si>
  <si>
    <r>
      <rPr>
        <sz val="6"/>
        <rFont val="Arial"/>
        <family val="2"/>
      </rPr>
      <t>FRANCISCO ANTONIO MENDOZA MARTINEZ</t>
    </r>
  </si>
  <si>
    <r>
      <rPr>
        <sz val="6"/>
        <rFont val="Arial"/>
        <family val="2"/>
      </rPr>
      <t>JUAN RAFAEL CASTILLO SANTANA</t>
    </r>
  </si>
  <si>
    <r>
      <rPr>
        <sz val="6"/>
        <rFont val="Arial"/>
        <family val="2"/>
      </rPr>
      <t>JOSE RAMON PAULINO VELIZ</t>
    </r>
  </si>
  <si>
    <r>
      <rPr>
        <sz val="6"/>
        <rFont val="Arial"/>
        <family val="2"/>
      </rPr>
      <t>MAICOL ANTONIO FERRERAS DOMINGUEZ</t>
    </r>
  </si>
  <si>
    <r>
      <rPr>
        <sz val="6"/>
        <rFont val="Arial"/>
        <family val="2"/>
      </rPr>
      <t>YSABEL ESPINAL MOTA</t>
    </r>
  </si>
  <si>
    <r>
      <rPr>
        <sz val="6"/>
        <rFont val="Arial"/>
        <family val="2"/>
      </rPr>
      <t>RANYERS LOPEZ MARTINEZ</t>
    </r>
  </si>
  <si>
    <r>
      <rPr>
        <sz val="6"/>
        <rFont val="Arial"/>
        <family val="2"/>
      </rPr>
      <t>CARLOS ENRIQUE MATEO DE LOS SANTOS</t>
    </r>
  </si>
  <si>
    <r>
      <rPr>
        <sz val="6"/>
        <rFont val="Arial"/>
        <family val="2"/>
      </rPr>
      <t>DAULIN ALBERTO RIVERA ZAPATA</t>
    </r>
  </si>
  <si>
    <r>
      <rPr>
        <sz val="6"/>
        <rFont val="Arial"/>
        <family val="2"/>
      </rPr>
      <t>STEVEN MORETA ROA</t>
    </r>
  </si>
  <si>
    <r>
      <rPr>
        <sz val="6"/>
        <rFont val="Arial"/>
        <family val="2"/>
      </rPr>
      <t>VENECIA DE LA ROSA GIRON</t>
    </r>
  </si>
  <si>
    <r>
      <rPr>
        <sz val="6"/>
        <rFont val="Arial"/>
        <family val="2"/>
      </rPr>
      <t>RAMON ROSARIO FARIA</t>
    </r>
  </si>
  <si>
    <r>
      <rPr>
        <sz val="6"/>
        <rFont val="Arial"/>
        <family val="2"/>
      </rPr>
      <t>MELQUIADES TAVERAS LORENZO</t>
    </r>
  </si>
  <si>
    <r>
      <rPr>
        <sz val="6"/>
        <rFont val="Arial"/>
        <family val="2"/>
      </rPr>
      <t>LAURA MASSIEL SILVERIO KEPPIS</t>
    </r>
  </si>
  <si>
    <r>
      <rPr>
        <sz val="6"/>
        <rFont val="Arial"/>
        <family val="2"/>
      </rPr>
      <t>ROSMERIS WILLMORE COPLIN</t>
    </r>
  </si>
  <si>
    <r>
      <rPr>
        <sz val="6"/>
        <rFont val="Arial"/>
        <family val="2"/>
      </rPr>
      <t>MICHAEL ANTONIO CONTRERAS FERNANDEZ</t>
    </r>
  </si>
  <si>
    <r>
      <rPr>
        <sz val="6"/>
        <rFont val="Arial"/>
        <family val="2"/>
      </rPr>
      <t>MIRIAN LORENZO FERNANDEZ</t>
    </r>
  </si>
  <si>
    <r>
      <rPr>
        <sz val="6"/>
        <rFont val="Arial"/>
        <family val="2"/>
      </rPr>
      <t>ELBA ORTIZ JIMENEZ</t>
    </r>
  </si>
  <si>
    <r>
      <rPr>
        <sz val="6"/>
        <rFont val="Arial"/>
        <family val="2"/>
      </rPr>
      <t>MILEDYS MARTINEZ HEREDIA</t>
    </r>
  </si>
  <si>
    <r>
      <rPr>
        <sz val="6"/>
        <rFont val="Arial"/>
        <family val="2"/>
      </rPr>
      <t>JOSE ALTAGRACIA DE LA ROSA DE LOS S</t>
    </r>
  </si>
  <si>
    <r>
      <rPr>
        <sz val="6"/>
        <rFont val="Arial"/>
        <family val="2"/>
      </rPr>
      <t>BELKYS LOPEZ DOMINGUEZ</t>
    </r>
  </si>
  <si>
    <r>
      <rPr>
        <sz val="6"/>
        <rFont val="Arial"/>
        <family val="2"/>
      </rPr>
      <t>FELIX RAMON GARCIA ARIZA</t>
    </r>
  </si>
  <si>
    <r>
      <rPr>
        <sz val="6"/>
        <rFont val="Arial"/>
        <family val="2"/>
      </rPr>
      <t>OLGA LIDIA CANELA SANCHEZ</t>
    </r>
  </si>
  <si>
    <r>
      <rPr>
        <sz val="6"/>
        <rFont val="Arial"/>
        <family val="2"/>
      </rPr>
      <t>ANEUDIS ALEXANDER DE LA ROSA DIAZ</t>
    </r>
  </si>
  <si>
    <r>
      <rPr>
        <sz val="6"/>
        <rFont val="Arial"/>
        <family val="2"/>
      </rPr>
      <t>EUSEBIA CRISTINA ARIAS MORENO</t>
    </r>
  </si>
  <si>
    <r>
      <rPr>
        <sz val="6"/>
        <rFont val="Arial"/>
        <family val="2"/>
      </rPr>
      <t>IDALGISA ISABEL TAVERAS HERNANDEZ D</t>
    </r>
  </si>
  <si>
    <r>
      <rPr>
        <sz val="6"/>
        <rFont val="Arial"/>
        <family val="2"/>
      </rPr>
      <t>AMABLE CATALINO PEÑA LOPEZ</t>
    </r>
  </si>
  <si>
    <r>
      <rPr>
        <sz val="6"/>
        <rFont val="Arial"/>
        <family val="2"/>
      </rPr>
      <t>LIDIO NUNEZ DE LA CRUZ</t>
    </r>
  </si>
  <si>
    <r>
      <rPr>
        <sz val="6"/>
        <rFont val="Arial"/>
        <family val="2"/>
      </rPr>
      <t>FRANCISCA MARTINEZ</t>
    </r>
  </si>
  <si>
    <r>
      <rPr>
        <sz val="6"/>
        <rFont val="Arial"/>
        <family val="2"/>
      </rPr>
      <t>FELIBERTO MARTINEZ RIVAS</t>
    </r>
  </si>
  <si>
    <r>
      <rPr>
        <sz val="6"/>
        <rFont val="Arial"/>
        <family val="2"/>
      </rPr>
      <t>FERMIN TEJADA SILVERIO</t>
    </r>
  </si>
  <si>
    <r>
      <rPr>
        <sz val="6"/>
        <rFont val="Arial"/>
        <family val="2"/>
      </rPr>
      <t>GREGORY FRANCISCO VEGUERIZA</t>
    </r>
  </si>
  <si>
    <r>
      <rPr>
        <sz val="6"/>
        <rFont val="Arial"/>
        <family val="2"/>
      </rPr>
      <t>GEOVANI VLADIMIR GUEVARA ENCARNACIO</t>
    </r>
  </si>
  <si>
    <r>
      <rPr>
        <sz val="6"/>
        <rFont val="Arial"/>
        <family val="2"/>
      </rPr>
      <t>GUILLERMINA ROBLES VALDEZ</t>
    </r>
  </si>
  <si>
    <r>
      <rPr>
        <sz val="6"/>
        <rFont val="Arial"/>
        <family val="2"/>
      </rPr>
      <t>GREGORIA MEDRANO ALVAREZ</t>
    </r>
  </si>
  <si>
    <r>
      <rPr>
        <sz val="6"/>
        <rFont val="Arial"/>
        <family val="2"/>
      </rPr>
      <t>GEORGINA MODESTO MARQUEZ</t>
    </r>
  </si>
  <si>
    <r>
      <rPr>
        <sz val="6"/>
        <rFont val="Arial"/>
        <family val="2"/>
      </rPr>
      <t>HECTOR BIENVENIDO CONCEPCION VALENZ</t>
    </r>
  </si>
  <si>
    <r>
      <rPr>
        <sz val="6"/>
        <rFont val="Arial"/>
        <family val="2"/>
      </rPr>
      <t>CAMILO FRIAS AVELINO</t>
    </r>
  </si>
  <si>
    <r>
      <rPr>
        <sz val="6"/>
        <rFont val="Arial"/>
        <family val="2"/>
      </rPr>
      <t>BRIJIDO ANTONIO CASTRO RODRIGUEZ</t>
    </r>
  </si>
  <si>
    <r>
      <rPr>
        <sz val="6"/>
        <rFont val="Arial"/>
        <family val="2"/>
      </rPr>
      <t>BELGICA SANCHEZ ABREU</t>
    </r>
  </si>
  <si>
    <r>
      <rPr>
        <sz val="6"/>
        <rFont val="Arial"/>
        <family val="2"/>
      </rPr>
      <t>BACILIA ANTONIA LEDESMA</t>
    </r>
  </si>
  <si>
    <r>
      <rPr>
        <sz val="6"/>
        <rFont val="Arial"/>
        <family val="2"/>
      </rPr>
      <t>ANTONIO FRANCISCO DE LOS SANTOS</t>
    </r>
  </si>
  <si>
    <r>
      <rPr>
        <sz val="6"/>
        <rFont val="Arial"/>
        <family val="2"/>
      </rPr>
      <t>ANTONIO DOLORES SUAREZ MORILLO</t>
    </r>
  </si>
  <si>
    <r>
      <rPr>
        <sz val="6"/>
        <rFont val="Arial"/>
        <family val="2"/>
      </rPr>
      <t>ANIBAL BIENVENIDO HERNANDEZ ORTEGA</t>
    </r>
  </si>
  <si>
    <r>
      <rPr>
        <sz val="6"/>
        <rFont val="Arial"/>
        <family val="2"/>
      </rPr>
      <t>ALEXANDRA HENRIQUEZ SANCHEZ</t>
    </r>
  </si>
  <si>
    <r>
      <rPr>
        <sz val="6"/>
        <rFont val="Arial"/>
        <family val="2"/>
      </rPr>
      <t>ANGEL SANTIAGO ARIAS</t>
    </r>
  </si>
  <si>
    <r>
      <rPr>
        <sz val="6"/>
        <rFont val="Arial"/>
        <family val="2"/>
      </rPr>
      <t>ALTAGRACIA CASTRO FROMETA</t>
    </r>
  </si>
  <si>
    <r>
      <rPr>
        <sz val="6"/>
        <rFont val="Arial"/>
        <family val="2"/>
      </rPr>
      <t>ANDRES LESCAILLE</t>
    </r>
  </si>
  <si>
    <r>
      <rPr>
        <sz val="6"/>
        <rFont val="Arial"/>
        <family val="2"/>
      </rPr>
      <t>ANA CLOVIA MONTERO CANARIO</t>
    </r>
  </si>
  <si>
    <r>
      <rPr>
        <sz val="6"/>
        <rFont val="Arial"/>
        <family val="2"/>
      </rPr>
      <t>ANA ADALGISA SANTOS CRUZ</t>
    </r>
  </si>
  <si>
    <r>
      <rPr>
        <sz val="6"/>
        <rFont val="Arial"/>
        <family val="2"/>
      </rPr>
      <t>AMAURI GERMAN RUBEL</t>
    </r>
  </si>
  <si>
    <r>
      <rPr>
        <sz val="6"/>
        <rFont val="Arial"/>
        <family val="2"/>
      </rPr>
      <t>ALTAGRACIA LOPEZ GONZALEZ</t>
    </r>
  </si>
  <si>
    <r>
      <rPr>
        <sz val="6"/>
        <rFont val="Arial"/>
        <family val="2"/>
      </rPr>
      <t>CARMEN DEL ROSARIO DE PAULA</t>
    </r>
  </si>
  <si>
    <r>
      <rPr>
        <sz val="6"/>
        <rFont val="Arial"/>
        <family val="2"/>
      </rPr>
      <t>AIDASILDA MUÑOZ MUÑOZ</t>
    </r>
  </si>
  <si>
    <r>
      <rPr>
        <sz val="6"/>
        <rFont val="Arial"/>
        <family val="2"/>
      </rPr>
      <t>CINDY MERCEDES NUÑEZ</t>
    </r>
  </si>
  <si>
    <r>
      <rPr>
        <sz val="6"/>
        <rFont val="Arial"/>
        <family val="2"/>
      </rPr>
      <t>ALTAGRACIA ACOSTA BURGOS</t>
    </r>
  </si>
  <si>
    <r>
      <rPr>
        <sz val="6"/>
        <rFont val="Arial"/>
        <family val="2"/>
      </rPr>
      <t>CLARA PAULINO MOTA</t>
    </r>
  </si>
  <si>
    <r>
      <rPr>
        <sz val="6"/>
        <rFont val="Arial"/>
        <family val="2"/>
      </rPr>
      <t>CLARIBEL RAMIREZ AVILA</t>
    </r>
  </si>
  <si>
    <r>
      <rPr>
        <sz val="6"/>
        <rFont val="Arial"/>
        <family val="2"/>
      </rPr>
      <t>CONFESORA AMPARO</t>
    </r>
  </si>
  <si>
    <r>
      <rPr>
        <sz val="6"/>
        <rFont val="Arial"/>
        <family val="2"/>
      </rPr>
      <t>CRISTINO DE LEON GARCIA</t>
    </r>
  </si>
  <si>
    <r>
      <rPr>
        <sz val="6"/>
        <rFont val="Arial"/>
        <family val="2"/>
      </rPr>
      <t>DAMASO MONTILLA FELIZ</t>
    </r>
  </si>
  <si>
    <r>
      <rPr>
        <sz val="6"/>
        <rFont val="Arial"/>
        <family val="2"/>
      </rPr>
      <t>DAVID TAVERAS</t>
    </r>
  </si>
  <si>
    <r>
      <rPr>
        <sz val="6"/>
        <rFont val="Arial"/>
        <family val="2"/>
      </rPr>
      <t>DOMINGA ROJA GOMEZ</t>
    </r>
  </si>
  <si>
    <r>
      <rPr>
        <sz val="6"/>
        <rFont val="Arial"/>
        <family val="2"/>
      </rPr>
      <t>DOMINGO ANTONIO RODRIGUEZ BATISTA</t>
    </r>
  </si>
  <si>
    <r>
      <rPr>
        <sz val="6"/>
        <rFont val="Arial"/>
        <family val="2"/>
      </rPr>
      <t>ERNESTO RUIZ</t>
    </r>
  </si>
  <si>
    <r>
      <rPr>
        <sz val="6"/>
        <rFont val="Arial"/>
        <family val="2"/>
      </rPr>
      <t>ESCOLASTICO LINA CLETO</t>
    </r>
  </si>
  <si>
    <r>
      <rPr>
        <sz val="6"/>
        <rFont val="Arial"/>
        <family val="2"/>
      </rPr>
      <t>DOMINGO CARBONEL GONZALEZ</t>
    </r>
  </si>
  <si>
    <r>
      <rPr>
        <sz val="6"/>
        <rFont val="Arial"/>
        <family val="2"/>
      </rPr>
      <t>DOMINGO MALDONADO QUEZADA</t>
    </r>
  </si>
  <si>
    <r>
      <rPr>
        <sz val="6"/>
        <rFont val="Arial"/>
        <family val="2"/>
      </rPr>
      <t>EUCLIDES PEREZ FABIAN</t>
    </r>
  </si>
  <si>
    <r>
      <rPr>
        <sz val="6"/>
        <rFont val="Arial"/>
        <family val="2"/>
      </rPr>
      <t>EUSEBIA BAUTISTA DE LOS SANTOS</t>
    </r>
  </si>
  <si>
    <r>
      <rPr>
        <sz val="6"/>
        <rFont val="Arial"/>
        <family val="2"/>
      </rPr>
      <t>FATIMA ROQUE ROSARIO</t>
    </r>
  </si>
  <si>
    <r>
      <rPr>
        <sz val="6"/>
        <rFont val="Arial"/>
        <family val="2"/>
      </rPr>
      <t>DOMINGO ROJAS SORIANO</t>
    </r>
  </si>
  <si>
    <r>
      <rPr>
        <sz val="6"/>
        <rFont val="Arial"/>
        <family val="2"/>
      </rPr>
      <t>DOMINGO SEVERINO REYES</t>
    </r>
  </si>
  <si>
    <r>
      <rPr>
        <sz val="6"/>
        <rFont val="Arial"/>
        <family val="2"/>
      </rPr>
      <t>FELIX ANTONIO DIAZ HIDALGO</t>
    </r>
  </si>
  <si>
    <r>
      <rPr>
        <sz val="6"/>
        <rFont val="Arial"/>
        <family val="2"/>
      </rPr>
      <t>DOMINGO SOSA REYES</t>
    </r>
  </si>
  <si>
    <r>
      <rPr>
        <sz val="6"/>
        <rFont val="Arial"/>
        <family val="2"/>
      </rPr>
      <t>FRANCISCA BAUTISTA RAMIREZ DE LLANO</t>
    </r>
  </si>
  <si>
    <r>
      <rPr>
        <sz val="6"/>
        <rFont val="Arial"/>
        <family val="2"/>
      </rPr>
      <t>ELIZABETH ROQUE</t>
    </r>
  </si>
  <si>
    <r>
      <rPr>
        <sz val="6"/>
        <rFont val="Arial"/>
        <family val="2"/>
      </rPr>
      <t>FRANCISCA TAPIA MARTE</t>
    </r>
  </si>
  <si>
    <r>
      <rPr>
        <sz val="6"/>
        <rFont val="Arial"/>
        <family val="2"/>
      </rPr>
      <t>FRANCISCO JOSE MARTINEZ</t>
    </r>
  </si>
  <si>
    <r>
      <rPr>
        <sz val="6"/>
        <rFont val="Arial"/>
        <family val="2"/>
      </rPr>
      <t>ELVIS ANTONIO HIRALDO CASTELLANOS</t>
    </r>
  </si>
  <si>
    <r>
      <rPr>
        <sz val="6"/>
        <rFont val="Arial"/>
        <family val="2"/>
      </rPr>
      <t>EMMANUEL DE JESUS NUEZ YAPORT</t>
    </r>
  </si>
  <si>
    <r>
      <rPr>
        <sz val="6"/>
        <rFont val="Arial"/>
        <family val="2"/>
      </rPr>
      <t>JOEL AMIN DE JESUS RODRIGUEZ</t>
    </r>
  </si>
  <si>
    <r>
      <rPr>
        <sz val="6"/>
        <rFont val="Arial"/>
        <family val="2"/>
      </rPr>
      <t>JEISON COLAS MONTERO</t>
    </r>
  </si>
  <si>
    <r>
      <rPr>
        <sz val="6"/>
        <rFont val="Arial"/>
        <family val="2"/>
      </rPr>
      <t>JOSE DARIO VASQUEZ</t>
    </r>
  </si>
  <si>
    <r>
      <rPr>
        <sz val="6"/>
        <rFont val="Arial"/>
        <family val="2"/>
      </rPr>
      <t>JOSE DIAZ DIAZ</t>
    </r>
  </si>
  <si>
    <r>
      <rPr>
        <sz val="6"/>
        <rFont val="Arial"/>
        <family val="2"/>
      </rPr>
      <t>JOSE DOLORES RAMIREZ ARIAS</t>
    </r>
  </si>
  <si>
    <r>
      <rPr>
        <sz val="6"/>
        <rFont val="Arial"/>
        <family val="2"/>
      </rPr>
      <t>JOSE RHADAMES MEJIA LUNA</t>
    </r>
  </si>
  <si>
    <r>
      <rPr>
        <sz val="6"/>
        <rFont val="Arial"/>
        <family val="2"/>
      </rPr>
      <t>JOSEFINA SANCHEZ SANCHEZ</t>
    </r>
  </si>
  <si>
    <r>
      <rPr>
        <sz val="6"/>
        <rFont val="Arial"/>
        <family val="2"/>
      </rPr>
      <t>JOSE DOLORES MOYA</t>
    </r>
  </si>
  <si>
    <r>
      <rPr>
        <sz val="6"/>
        <rFont val="Arial"/>
        <family val="2"/>
      </rPr>
      <t>JUAN MARRERO SANTANA</t>
    </r>
  </si>
  <si>
    <r>
      <rPr>
        <sz val="6"/>
        <rFont val="Arial"/>
        <family val="2"/>
      </rPr>
      <t>JUAN PARRA MARTINEZ</t>
    </r>
  </si>
  <si>
    <r>
      <rPr>
        <sz val="6"/>
        <rFont val="Arial"/>
        <family val="2"/>
      </rPr>
      <t>MARIA VICTORIA DE JESUS DEL ROSARIO</t>
    </r>
  </si>
  <si>
    <r>
      <rPr>
        <sz val="6"/>
        <rFont val="Arial"/>
        <family val="2"/>
      </rPr>
      <t>JUAN YSAIAS RUIZ</t>
    </r>
  </si>
  <si>
    <r>
      <rPr>
        <sz val="6"/>
        <rFont val="Arial"/>
        <family val="2"/>
      </rPr>
      <t>MARIA VIOLETA CEDEÑO</t>
    </r>
  </si>
  <si>
    <r>
      <rPr>
        <sz val="6"/>
        <rFont val="Arial"/>
        <family val="2"/>
      </rPr>
      <t>JUANA BERKY LOPEZ DE GARCIA</t>
    </r>
  </si>
  <si>
    <r>
      <rPr>
        <sz val="6"/>
        <rFont val="Arial"/>
        <family val="2"/>
      </rPr>
      <t>LUCAS BIENVENIDO FAÑA VERAS</t>
    </r>
  </si>
  <si>
    <r>
      <rPr>
        <sz val="6"/>
        <rFont val="Arial"/>
        <family val="2"/>
      </rPr>
      <t>LUCILO ACOSTA CASTILLO</t>
    </r>
  </si>
  <si>
    <r>
      <rPr>
        <sz val="6"/>
        <rFont val="Arial"/>
        <family val="2"/>
      </rPr>
      <t>LUIS DE JESUS VINICIO</t>
    </r>
  </si>
  <si>
    <r>
      <rPr>
        <sz val="6"/>
        <rFont val="Arial"/>
        <family val="2"/>
      </rPr>
      <t>LUIS FERNANDO JIMENEZ ZABALA</t>
    </r>
  </si>
  <si>
    <r>
      <rPr>
        <sz val="6"/>
        <rFont val="Arial"/>
        <family val="2"/>
      </rPr>
      <t>LUIS HERNANDEZ GARCIA</t>
    </r>
  </si>
  <si>
    <r>
      <rPr>
        <sz val="6"/>
        <rFont val="Arial"/>
        <family val="2"/>
      </rPr>
      <t>MARIANO CLETO GUILLEN</t>
    </r>
  </si>
  <si>
    <r>
      <rPr>
        <sz val="6"/>
        <rFont val="Arial"/>
        <family val="2"/>
      </rPr>
      <t>MARIA TATILA RODRIGUEZ</t>
    </r>
  </si>
  <si>
    <r>
      <rPr>
        <sz val="6"/>
        <rFont val="Arial"/>
        <family val="2"/>
      </rPr>
      <t>MIGUEL MANUEL SALCE SANTELISES</t>
    </r>
  </si>
  <si>
    <r>
      <rPr>
        <sz val="6"/>
        <rFont val="Arial"/>
        <family val="2"/>
      </rPr>
      <t>MERBIN LIZANDER SANCHEZ SANCHEZ</t>
    </r>
  </si>
  <si>
    <r>
      <rPr>
        <sz val="6"/>
        <rFont val="Arial"/>
        <family val="2"/>
      </rPr>
      <t>MARINO DE JESUS JIMENEZ GUZMAN</t>
    </r>
  </si>
  <si>
    <r>
      <rPr>
        <sz val="6"/>
        <rFont val="Arial"/>
        <family val="2"/>
      </rPr>
      <t>MILDRED ISABEL ROSARIO</t>
    </r>
  </si>
  <si>
    <r>
      <rPr>
        <sz val="6"/>
        <rFont val="Arial"/>
        <family val="2"/>
      </rPr>
      <t>NIEVES MARIA LAJARA</t>
    </r>
  </si>
  <si>
    <r>
      <rPr>
        <sz val="6"/>
        <rFont val="Arial"/>
        <family val="2"/>
      </rPr>
      <t>NUMIDIA JORGE POLIN</t>
    </r>
  </si>
  <si>
    <r>
      <rPr>
        <sz val="6"/>
        <rFont val="Arial"/>
        <family val="2"/>
      </rPr>
      <t>OLINDA MARTINEZ DE LA CRUZ</t>
    </r>
  </si>
  <si>
    <r>
      <rPr>
        <sz val="6"/>
        <rFont val="Arial"/>
        <family val="2"/>
      </rPr>
      <t>OMAR ALBERTO PEREZ CORDERO</t>
    </r>
  </si>
  <si>
    <r>
      <rPr>
        <sz val="6"/>
        <rFont val="Arial"/>
        <family val="2"/>
      </rPr>
      <t>RAMON HERNANDO BELTRE VICENTE</t>
    </r>
  </si>
  <si>
    <r>
      <rPr>
        <sz val="6"/>
        <rFont val="Arial"/>
        <family val="2"/>
      </rPr>
      <t>ROSA DE LEON PEGUERO DE HERNANDEZ</t>
    </r>
  </si>
  <si>
    <r>
      <rPr>
        <sz val="6"/>
        <rFont val="Arial"/>
        <family val="2"/>
      </rPr>
      <t>MARIA VENANCIA ALONZO MESON</t>
    </r>
  </si>
  <si>
    <r>
      <rPr>
        <sz val="6"/>
        <rFont val="Arial"/>
        <family val="2"/>
      </rPr>
      <t>JACQUELINE ALTAGRACIA MARTI POLANCO</t>
    </r>
  </si>
  <si>
    <r>
      <rPr>
        <sz val="6"/>
        <rFont val="Arial"/>
        <family val="2"/>
      </rPr>
      <t>JULIAN DE LEON</t>
    </r>
  </si>
  <si>
    <r>
      <rPr>
        <sz val="6"/>
        <rFont val="Arial"/>
        <family val="2"/>
      </rPr>
      <t>DERLIN ONERI MOREL ACOSTA</t>
    </r>
  </si>
  <si>
    <r>
      <rPr>
        <sz val="6"/>
        <rFont val="Arial"/>
        <family val="2"/>
      </rPr>
      <t>SONIA MERCEDES CAPELLAN GUERRA</t>
    </r>
  </si>
  <si>
    <r>
      <rPr>
        <sz val="6"/>
        <rFont val="Arial"/>
        <family val="2"/>
      </rPr>
      <t>EDISON CALDERON GARCIA</t>
    </r>
  </si>
  <si>
    <r>
      <rPr>
        <sz val="6"/>
        <rFont val="Arial"/>
        <family val="2"/>
      </rPr>
      <t>ANGEL EMILIO MELO MATEO</t>
    </r>
  </si>
  <si>
    <r>
      <rPr>
        <sz val="6"/>
        <rFont val="Arial"/>
        <family val="2"/>
      </rPr>
      <t>ANIRYS DE JESUS LA HOZ</t>
    </r>
  </si>
  <si>
    <r>
      <rPr>
        <sz val="6"/>
        <rFont val="Arial"/>
        <family val="2"/>
      </rPr>
      <t>ALBA LUISA CABRERA MARTINEZ</t>
    </r>
  </si>
  <si>
    <r>
      <rPr>
        <sz val="6"/>
        <rFont val="Arial"/>
        <family val="2"/>
      </rPr>
      <t>ISRAEL ROJAS DE LEON</t>
    </r>
  </si>
  <si>
    <r>
      <rPr>
        <sz val="6"/>
        <rFont val="Arial"/>
        <family val="2"/>
      </rPr>
      <t>LUISA AMADOR RUIZ</t>
    </r>
  </si>
  <si>
    <r>
      <rPr>
        <sz val="6"/>
        <rFont val="Arial"/>
        <family val="2"/>
      </rPr>
      <t>LUCRECIO JIMENEZ CASTILLO</t>
    </r>
  </si>
  <si>
    <r>
      <rPr>
        <sz val="6"/>
        <rFont val="Arial"/>
        <family val="2"/>
      </rPr>
      <t>LENNY YODELY ALCEQUIEZ VILLA</t>
    </r>
  </si>
  <si>
    <r>
      <rPr>
        <sz val="6"/>
        <rFont val="Arial"/>
        <family val="2"/>
      </rPr>
      <t>MIGUEL REYES</t>
    </r>
  </si>
  <si>
    <r>
      <rPr>
        <sz val="6"/>
        <rFont val="Arial"/>
        <family val="2"/>
      </rPr>
      <t>MICHAEL FELIPE VALDEZ MENDEZ</t>
    </r>
  </si>
  <si>
    <r>
      <rPr>
        <sz val="6"/>
        <rFont val="Arial"/>
        <family val="2"/>
      </rPr>
      <t>PABLO VALENTIN OLMO LARA</t>
    </r>
  </si>
  <si>
    <r>
      <rPr>
        <sz val="6"/>
        <rFont val="Arial"/>
        <family val="2"/>
      </rPr>
      <t>RAFAEL ANTONIO BAEZ GUICHARDO</t>
    </r>
  </si>
  <si>
    <r>
      <rPr>
        <sz val="6"/>
        <rFont val="Arial"/>
        <family val="2"/>
      </rPr>
      <t>ZORANYE SANCHEZ OZUNA</t>
    </r>
  </si>
  <si>
    <r>
      <rPr>
        <sz val="6"/>
        <rFont val="Arial"/>
        <family val="2"/>
      </rPr>
      <t>ADAN DE JESUS GUZMAN GOMEZ</t>
    </r>
  </si>
  <si>
    <r>
      <rPr>
        <sz val="6"/>
        <rFont val="Arial"/>
        <family val="2"/>
      </rPr>
      <t>AMAURY FRANCISCO DELGADO SANTOS</t>
    </r>
  </si>
  <si>
    <r>
      <rPr>
        <sz val="6"/>
        <rFont val="Arial"/>
        <family val="2"/>
      </rPr>
      <t>ANTONIA DE LA ROSA DE JESUS</t>
    </r>
  </si>
  <si>
    <r>
      <rPr>
        <sz val="6"/>
        <rFont val="Arial"/>
        <family val="2"/>
      </rPr>
      <t>BETHANIA ELIZABETH CRUZ MARTINEZ</t>
    </r>
  </si>
  <si>
    <r>
      <rPr>
        <sz val="6"/>
        <rFont val="Arial"/>
        <family val="2"/>
      </rPr>
      <t>DAVID BERNARDO EVERTZ TINEO</t>
    </r>
  </si>
  <si>
    <r>
      <rPr>
        <sz val="6"/>
        <rFont val="Arial"/>
        <family val="2"/>
      </rPr>
      <t>ADRIANO AMADOR CUEVAS</t>
    </r>
  </si>
  <si>
    <r>
      <rPr>
        <sz val="6"/>
        <rFont val="Arial"/>
        <family val="2"/>
      </rPr>
      <t>CARLOS JULIO PINEDA</t>
    </r>
  </si>
  <si>
    <r>
      <rPr>
        <sz val="6"/>
        <rFont val="Arial"/>
        <family val="2"/>
      </rPr>
      <t>CRISTINA LASOSE</t>
    </r>
  </si>
  <si>
    <r>
      <rPr>
        <sz val="6"/>
        <rFont val="Arial"/>
        <family val="2"/>
      </rPr>
      <t>DOMINGO DIAZ OGANDO</t>
    </r>
  </si>
  <si>
    <r>
      <rPr>
        <sz val="6"/>
        <rFont val="Arial"/>
        <family val="2"/>
      </rPr>
      <t>JUAN BENITO SOSA</t>
    </r>
  </si>
  <si>
    <r>
      <rPr>
        <sz val="6"/>
        <rFont val="Arial"/>
        <family val="2"/>
      </rPr>
      <t>CARLOS MANUEL MARTINEZ REYNOSO</t>
    </r>
  </si>
  <si>
    <r>
      <rPr>
        <sz val="6"/>
        <rFont val="Arial"/>
        <family val="2"/>
      </rPr>
      <t>JUAN JUSTINO TORRES LOPEZ</t>
    </r>
  </si>
  <si>
    <r>
      <rPr>
        <sz val="6"/>
        <rFont val="Arial"/>
        <family val="2"/>
      </rPr>
      <t>EDUARDO LEYBA TOLENTINO</t>
    </r>
  </si>
  <si>
    <r>
      <rPr>
        <sz val="6"/>
        <rFont val="Arial"/>
        <family val="2"/>
      </rPr>
      <t>MAXIMO CASTILLO</t>
    </r>
  </si>
  <si>
    <r>
      <rPr>
        <sz val="6"/>
        <rFont val="Arial"/>
        <family val="2"/>
      </rPr>
      <t>ELISANIA FRANCISCO</t>
    </r>
  </si>
  <si>
    <r>
      <rPr>
        <sz val="6"/>
        <rFont val="Arial"/>
        <family val="2"/>
      </rPr>
      <t>CORNELIA DE LA ROSA</t>
    </r>
  </si>
  <si>
    <r>
      <rPr>
        <sz val="6"/>
        <rFont val="Arial"/>
        <family val="2"/>
      </rPr>
      <t>CARLOS MARTES</t>
    </r>
  </si>
  <si>
    <r>
      <rPr>
        <sz val="6"/>
        <rFont val="Arial"/>
        <family val="2"/>
      </rPr>
      <t>CARMEN RAMONA GARCIA DESANGLES</t>
    </r>
  </si>
  <si>
    <r>
      <rPr>
        <sz val="6"/>
        <rFont val="Arial"/>
        <family val="2"/>
      </rPr>
      <t>DANILO ELPIDIO VALENTIN SANTANA</t>
    </r>
  </si>
  <si>
    <r>
      <rPr>
        <sz val="6"/>
        <rFont val="Arial"/>
        <family val="2"/>
      </rPr>
      <t>JHONNY GONZALEZ REYES</t>
    </r>
  </si>
  <si>
    <r>
      <rPr>
        <sz val="6"/>
        <rFont val="Arial"/>
        <family val="2"/>
      </rPr>
      <t>JOSE EUGENIO VILLA ROSA</t>
    </r>
  </si>
  <si>
    <r>
      <rPr>
        <sz val="6"/>
        <rFont val="Arial"/>
        <family val="2"/>
      </rPr>
      <t>MAGDALENA MATOS SANTANA</t>
    </r>
  </si>
  <si>
    <r>
      <rPr>
        <sz val="6"/>
        <rFont val="Arial"/>
        <family val="2"/>
      </rPr>
      <t>MARIA ALICIA ESCOLASTICO DUARTE</t>
    </r>
  </si>
  <si>
    <r>
      <rPr>
        <sz val="6"/>
        <rFont val="Arial"/>
        <family val="2"/>
      </rPr>
      <t>MANUEL MUGICA MORETA</t>
    </r>
  </si>
  <si>
    <r>
      <rPr>
        <sz val="6"/>
        <rFont val="Arial"/>
        <family val="2"/>
      </rPr>
      <t>MARCIA MARIA SORIANO ALVARES DE ESQ</t>
    </r>
  </si>
  <si>
    <r>
      <rPr>
        <sz val="6"/>
        <rFont val="Arial"/>
        <family val="2"/>
      </rPr>
      <t>MARIA ALTAGRACIA TEJEDA</t>
    </r>
  </si>
  <si>
    <r>
      <rPr>
        <sz val="6"/>
        <rFont val="Arial"/>
        <family val="2"/>
      </rPr>
      <t>MARTIN MAMBRU</t>
    </r>
  </si>
  <si>
    <r>
      <rPr>
        <sz val="6"/>
        <rFont val="Arial"/>
        <family val="2"/>
      </rPr>
      <t>MIGUEL ANGEL REYES</t>
    </r>
  </si>
  <si>
    <r>
      <rPr>
        <sz val="6"/>
        <rFont val="Arial"/>
        <family val="2"/>
      </rPr>
      <t>MARIA DEL CARMEN ZORRILLA CASTILLO</t>
    </r>
  </si>
  <si>
    <r>
      <rPr>
        <sz val="6"/>
        <rFont val="Arial"/>
        <family val="2"/>
      </rPr>
      <t>LEYDI STEPHA GARCIA GOMEZ</t>
    </r>
  </si>
  <si>
    <r>
      <rPr>
        <sz val="6"/>
        <rFont val="Arial"/>
        <family val="2"/>
      </rPr>
      <t>RAMON ANTONIO INOA CASTILLO</t>
    </r>
  </si>
  <si>
    <r>
      <rPr>
        <sz val="6"/>
        <rFont val="Arial"/>
        <family val="2"/>
      </rPr>
      <t>MARCOS JOSE DIAZ PAULINO</t>
    </r>
  </si>
  <si>
    <r>
      <rPr>
        <sz val="6"/>
        <rFont val="Arial"/>
        <family val="2"/>
      </rPr>
      <t>MARCELA SANTOS ABREU</t>
    </r>
  </si>
  <si>
    <r>
      <rPr>
        <sz val="6"/>
        <rFont val="Arial"/>
        <family val="2"/>
      </rPr>
      <t>TEODORO DE LA CRUZ DE JESUS</t>
    </r>
  </si>
  <si>
    <r>
      <rPr>
        <sz val="6"/>
        <rFont val="Arial"/>
        <family val="2"/>
      </rPr>
      <t>MARIA CARELA</t>
    </r>
  </si>
  <si>
    <r>
      <rPr>
        <sz val="6"/>
        <rFont val="Arial"/>
        <family val="2"/>
      </rPr>
      <t>RAMON RAMIREZ OGANDO</t>
    </r>
  </si>
  <si>
    <r>
      <rPr>
        <sz val="6"/>
        <rFont val="Arial"/>
        <family val="2"/>
      </rPr>
      <t>GUILLERMO ANTONIO BAUTISTA</t>
    </r>
  </si>
  <si>
    <r>
      <rPr>
        <sz val="6"/>
        <rFont val="Arial"/>
        <family val="2"/>
      </rPr>
      <t>JOSE ANIBAL MARTINEZ MEJIA</t>
    </r>
  </si>
  <si>
    <r>
      <rPr>
        <sz val="6"/>
        <rFont val="Arial"/>
        <family val="2"/>
      </rPr>
      <t>JOSE RAMON CONDE SANCHEZ</t>
    </r>
  </si>
  <si>
    <r>
      <rPr>
        <sz val="6"/>
        <rFont val="Arial"/>
        <family val="2"/>
      </rPr>
      <t>RAFAEL FRIAS GARCIA</t>
    </r>
  </si>
  <si>
    <r>
      <rPr>
        <sz val="6"/>
        <rFont val="Arial"/>
        <family val="2"/>
      </rPr>
      <t>RAMON ALEXANDER PEÑA MICHEL</t>
    </r>
  </si>
  <si>
    <r>
      <rPr>
        <sz val="6"/>
        <rFont val="Arial"/>
        <family val="2"/>
      </rPr>
      <t>ELIZABETH PEÑA TORIBIO</t>
    </r>
  </si>
  <si>
    <r>
      <rPr>
        <sz val="6"/>
        <rFont val="Arial"/>
        <family val="2"/>
      </rPr>
      <t>EDDY ANTONIO ESTRELLA</t>
    </r>
  </si>
  <si>
    <r>
      <rPr>
        <sz val="6"/>
        <rFont val="Arial"/>
        <family val="2"/>
      </rPr>
      <t>FELIX ANTONIO MONTAN TORIBIO</t>
    </r>
  </si>
  <si>
    <r>
      <rPr>
        <sz val="6"/>
        <rFont val="Arial"/>
        <family val="2"/>
      </rPr>
      <t>GERMAN DAMIAN GARCIA GARCIA</t>
    </r>
  </si>
  <si>
    <r>
      <rPr>
        <sz val="6"/>
        <rFont val="Arial"/>
        <family val="2"/>
      </rPr>
      <t>ADELSO HIRALDO</t>
    </r>
  </si>
  <si>
    <r>
      <rPr>
        <sz val="6"/>
        <rFont val="Arial"/>
        <family val="2"/>
      </rPr>
      <t>LUDUIS JOSE TAPIA JAVIER</t>
    </r>
  </si>
  <si>
    <r>
      <rPr>
        <sz val="6"/>
        <rFont val="Arial"/>
        <family val="2"/>
      </rPr>
      <t>ANASARIO FERREIRAS REYES</t>
    </r>
  </si>
  <si>
    <r>
      <rPr>
        <sz val="6"/>
        <rFont val="Arial"/>
        <family val="2"/>
      </rPr>
      <t>ANTONIO SANCHEZ RAMIREZ</t>
    </r>
  </si>
  <si>
    <r>
      <rPr>
        <sz val="6"/>
        <rFont val="Arial"/>
        <family val="2"/>
      </rPr>
      <t>MILTON ELIAS GOMEZ ESMURDOC</t>
    </r>
  </si>
  <si>
    <r>
      <rPr>
        <sz val="6"/>
        <rFont val="Arial"/>
        <family val="2"/>
      </rPr>
      <t>MIGUEL ANTONIO JIMENEZ JIMENEZ</t>
    </r>
  </si>
  <si>
    <r>
      <rPr>
        <sz val="6"/>
        <rFont val="Arial"/>
        <family val="2"/>
      </rPr>
      <t>TEODULO CUEVAS CUEVAS</t>
    </r>
  </si>
  <si>
    <r>
      <rPr>
        <sz val="6"/>
        <rFont val="Arial"/>
        <family val="2"/>
      </rPr>
      <t>SANDRA JOSEFINA ANDUJAR JIMENEZ</t>
    </r>
  </si>
  <si>
    <r>
      <rPr>
        <sz val="6"/>
        <rFont val="Arial"/>
        <family val="2"/>
      </rPr>
      <t>FRANCISCO ANTONIO PERALTA BRITO</t>
    </r>
  </si>
  <si>
    <r>
      <rPr>
        <sz val="6"/>
        <rFont val="Arial"/>
        <family val="2"/>
      </rPr>
      <t>FELIX PIÑA RUIZ</t>
    </r>
  </si>
  <si>
    <r>
      <rPr>
        <sz val="6"/>
        <rFont val="Arial"/>
        <family val="2"/>
      </rPr>
      <t>YELFRYS ABRAAM SENA PEÑA</t>
    </r>
  </si>
  <si>
    <r>
      <rPr>
        <sz val="6"/>
        <rFont val="Arial"/>
        <family val="2"/>
      </rPr>
      <t>YOHANDA NIKAURY SANCHEZ DE JESUS</t>
    </r>
  </si>
  <si>
    <r>
      <rPr>
        <sz val="6"/>
        <rFont val="Arial"/>
        <family val="2"/>
      </rPr>
      <t>YANIRIS ALTAGRACIA DE JESUS FERNAND</t>
    </r>
  </si>
  <si>
    <r>
      <rPr>
        <sz val="6"/>
        <rFont val="Arial"/>
        <family val="2"/>
      </rPr>
      <t>ROLANNY PEREZ MARTINEZ</t>
    </r>
  </si>
  <si>
    <r>
      <rPr>
        <sz val="6"/>
        <rFont val="Arial"/>
        <family val="2"/>
      </rPr>
      <t>CLAUDIA MERCEDES TEJADA LEON</t>
    </r>
  </si>
  <si>
    <r>
      <rPr>
        <sz val="6"/>
        <rFont val="Arial"/>
        <family val="2"/>
      </rPr>
      <t>LUIS ARGENIS PEREZ CABRERA</t>
    </r>
  </si>
  <si>
    <r>
      <rPr>
        <sz val="6"/>
        <rFont val="Arial"/>
        <family val="2"/>
      </rPr>
      <t>PEDRO RAMON VASQUEZ PEREZ</t>
    </r>
  </si>
  <si>
    <r>
      <rPr>
        <sz val="6"/>
        <rFont val="Arial"/>
        <family val="2"/>
      </rPr>
      <t>NERIS MARTE PRENZA</t>
    </r>
  </si>
  <si>
    <r>
      <rPr>
        <sz val="6"/>
        <rFont val="Arial"/>
        <family val="2"/>
      </rPr>
      <t>RENATO MATOS YNFANTE</t>
    </r>
  </si>
  <si>
    <r>
      <rPr>
        <sz val="6"/>
        <rFont val="Arial"/>
        <family val="2"/>
      </rPr>
      <t>RICHARD RUIZ ENCARNACION</t>
    </r>
  </si>
  <si>
    <r>
      <rPr>
        <sz val="6"/>
        <rFont val="Arial"/>
        <family val="2"/>
      </rPr>
      <t>QUELBIO ANTONIO FAÑA TAVERAS</t>
    </r>
  </si>
  <si>
    <r>
      <rPr>
        <sz val="6"/>
        <rFont val="Arial"/>
        <family val="2"/>
      </rPr>
      <t>PEDRO FAUSTO RODRIGUEZ ALMONTE</t>
    </r>
  </si>
  <si>
    <r>
      <rPr>
        <sz val="6"/>
        <rFont val="Arial"/>
        <family val="2"/>
      </rPr>
      <t>PRISLANY MERCEDES PAYANO ROSARIO</t>
    </r>
  </si>
  <si>
    <r>
      <rPr>
        <sz val="6"/>
        <rFont val="Arial"/>
        <family val="2"/>
      </rPr>
      <t>YAQUELIN MONTERO RUIZ</t>
    </r>
  </si>
  <si>
    <r>
      <rPr>
        <sz val="6"/>
        <rFont val="Arial"/>
        <family val="2"/>
      </rPr>
      <t>YSIDORA ALBURQUERQUE SANCHEZ</t>
    </r>
  </si>
  <si>
    <r>
      <rPr>
        <sz val="6"/>
        <rFont val="Arial"/>
        <family val="2"/>
      </rPr>
      <t>VIFRANNY AYARILIZ ESPAILLAT DURAN</t>
    </r>
  </si>
  <si>
    <r>
      <rPr>
        <sz val="6"/>
        <rFont val="Arial"/>
        <family val="2"/>
      </rPr>
      <t>SAMUEL ENRIQUEZ MORILLO DIAZ</t>
    </r>
  </si>
  <si>
    <r>
      <rPr>
        <sz val="6"/>
        <rFont val="Arial"/>
        <family val="2"/>
      </rPr>
      <t>SATURNINA FERRERAS CARVAJAL DE DIAZ</t>
    </r>
  </si>
  <si>
    <r>
      <rPr>
        <sz val="6"/>
        <rFont val="Arial"/>
        <family val="2"/>
      </rPr>
      <t>SANDRO BENITEZ ADAMES</t>
    </r>
  </si>
  <si>
    <r>
      <rPr>
        <sz val="6"/>
        <rFont val="Arial"/>
        <family val="2"/>
      </rPr>
      <t>SAGRARIO ESTHER REYNOSO</t>
    </r>
  </si>
  <si>
    <r>
      <rPr>
        <sz val="6"/>
        <rFont val="Arial"/>
        <family val="2"/>
      </rPr>
      <t>MARTINA VALDEZ</t>
    </r>
  </si>
  <si>
    <r>
      <rPr>
        <sz val="6"/>
        <rFont val="Arial"/>
        <family val="2"/>
      </rPr>
      <t>MIGUEL ANGEL MANZUETA VILORIA</t>
    </r>
  </si>
  <si>
    <r>
      <rPr>
        <sz val="6"/>
        <rFont val="Arial"/>
        <family val="2"/>
      </rPr>
      <t>MARCIAL ANTONIO SALVADOR REYES</t>
    </r>
  </si>
  <si>
    <r>
      <rPr>
        <sz val="6"/>
        <rFont val="Arial"/>
        <family val="2"/>
      </rPr>
      <t>GRACIELA CORONADO NU ES</t>
    </r>
  </si>
  <si>
    <r>
      <rPr>
        <sz val="6"/>
        <rFont val="Arial"/>
        <family val="2"/>
      </rPr>
      <t>CRISALDE SMITH MOJICA RIVERA</t>
    </r>
  </si>
  <si>
    <r>
      <rPr>
        <sz val="6"/>
        <rFont val="Arial"/>
        <family val="2"/>
      </rPr>
      <t>MARIA ALTAGRACIA DIAZ NU EZ</t>
    </r>
  </si>
  <si>
    <r>
      <rPr>
        <sz val="6"/>
        <rFont val="Arial"/>
        <family val="2"/>
      </rPr>
      <t>JOSEFINA SEVERINO MENDEZ</t>
    </r>
  </si>
  <si>
    <r>
      <rPr>
        <sz val="6"/>
        <rFont val="Arial"/>
        <family val="2"/>
      </rPr>
      <t>MILAGROS ALTAGRACIA ROA GARCIA</t>
    </r>
  </si>
  <si>
    <r>
      <rPr>
        <sz val="6"/>
        <rFont val="Arial"/>
        <family val="2"/>
      </rPr>
      <t>REYNA MARIA ABREU BELLO</t>
    </r>
  </si>
  <si>
    <r>
      <rPr>
        <sz val="6"/>
        <rFont val="Arial"/>
        <family val="2"/>
      </rPr>
      <t>JUANA DEL ROSARIO ROJAS JIMENEZ</t>
    </r>
  </si>
  <si>
    <r>
      <rPr>
        <sz val="6"/>
        <rFont val="Arial"/>
        <family val="2"/>
      </rPr>
      <t>DIONISIA SELMO DE JESUS</t>
    </r>
  </si>
  <si>
    <r>
      <rPr>
        <sz val="6"/>
        <rFont val="Arial"/>
        <family val="2"/>
      </rPr>
      <t>JOSE STALIN MEJIA LOZANO</t>
    </r>
  </si>
  <si>
    <r>
      <rPr>
        <sz val="6"/>
        <rFont val="Arial"/>
        <family val="2"/>
      </rPr>
      <t>SANTIAGO BALBUENA ACOSTA</t>
    </r>
  </si>
  <si>
    <r>
      <rPr>
        <sz val="6"/>
        <rFont val="Arial"/>
        <family val="2"/>
      </rPr>
      <t>MALVIN EDUARDO SENA</t>
    </r>
  </si>
  <si>
    <r>
      <rPr>
        <sz val="6"/>
        <rFont val="Arial"/>
        <family val="2"/>
      </rPr>
      <t>JANET ALTAGRACIA RUIZ DIAZ</t>
    </r>
  </si>
  <si>
    <r>
      <rPr>
        <sz val="6"/>
        <rFont val="Arial"/>
        <family val="2"/>
      </rPr>
      <t>FELIX ALBERTO LOPEZ</t>
    </r>
  </si>
  <si>
    <r>
      <rPr>
        <sz val="6"/>
        <rFont val="Arial"/>
        <family val="2"/>
      </rPr>
      <t>YENNIFER PAREDES PEREZ</t>
    </r>
  </si>
  <si>
    <r>
      <rPr>
        <sz val="6"/>
        <rFont val="Arial"/>
        <family val="2"/>
      </rPr>
      <t>ODALISE MEDRANO FELIZ</t>
    </r>
  </si>
  <si>
    <r>
      <rPr>
        <sz val="6"/>
        <rFont val="Arial"/>
        <family val="2"/>
      </rPr>
      <t>YSAIAS PERALTA ROSARIO</t>
    </r>
  </si>
  <si>
    <r>
      <rPr>
        <sz val="6"/>
        <rFont val="Arial"/>
        <family val="2"/>
      </rPr>
      <t>LIGIA TONAYA HERNANDEZ CARBONELL</t>
    </r>
  </si>
  <si>
    <r>
      <rPr>
        <sz val="6"/>
        <rFont val="Arial"/>
        <family val="2"/>
      </rPr>
      <t>JUAN BALDERA PIANTINI</t>
    </r>
  </si>
  <si>
    <r>
      <rPr>
        <sz val="6"/>
        <rFont val="Arial"/>
        <family val="2"/>
      </rPr>
      <t>DULCE MARIA SORIANO</t>
    </r>
  </si>
  <si>
    <r>
      <rPr>
        <sz val="6"/>
        <rFont val="Arial"/>
        <family val="2"/>
      </rPr>
      <t>ALFREDO MARMOLEJOS OLIVARES</t>
    </r>
  </si>
  <si>
    <r>
      <rPr>
        <sz val="6"/>
        <rFont val="Arial"/>
        <family val="2"/>
      </rPr>
      <t>PEDRO BERROA DE LA CRUZ</t>
    </r>
  </si>
  <si>
    <r>
      <rPr>
        <sz val="6"/>
        <rFont val="Arial"/>
        <family val="2"/>
      </rPr>
      <t>FRANCISCO JOSE CABREJA HERNANDEZ</t>
    </r>
  </si>
  <si>
    <r>
      <rPr>
        <sz val="6"/>
        <rFont val="Arial"/>
        <family val="2"/>
      </rPr>
      <t>XIONEL TEJEDA KIDD</t>
    </r>
  </si>
  <si>
    <r>
      <rPr>
        <sz val="6"/>
        <rFont val="Arial"/>
        <family val="2"/>
      </rPr>
      <t>NELVIN ODALIS FELIZ ALCANTARA</t>
    </r>
  </si>
  <si>
    <r>
      <rPr>
        <sz val="6"/>
        <rFont val="Arial"/>
        <family val="2"/>
      </rPr>
      <t>MADELIN NUÑEZ</t>
    </r>
  </si>
  <si>
    <r>
      <rPr>
        <sz val="6"/>
        <rFont val="Arial"/>
        <family val="2"/>
      </rPr>
      <t>MARYLEYDYS CAPELLAN CORDERO</t>
    </r>
  </si>
  <si>
    <r>
      <rPr>
        <sz val="6"/>
        <rFont val="Arial"/>
        <family val="2"/>
      </rPr>
      <t>KAOLI MARIA REYNOSO SUERO</t>
    </r>
  </si>
  <si>
    <r>
      <rPr>
        <sz val="6"/>
        <rFont val="Arial"/>
        <family val="2"/>
      </rPr>
      <t>JOSEFINA MEDINA ALMANZAR</t>
    </r>
  </si>
  <si>
    <r>
      <rPr>
        <sz val="6"/>
        <rFont val="Arial"/>
        <family val="2"/>
      </rPr>
      <t>RAMONA LARA DE LA CRUZ</t>
    </r>
  </si>
  <si>
    <r>
      <rPr>
        <sz val="6"/>
        <rFont val="Arial"/>
        <family val="2"/>
      </rPr>
      <t>MARGHERITA PINZAGLIA PINALES</t>
    </r>
  </si>
  <si>
    <r>
      <rPr>
        <sz val="6"/>
        <rFont val="Arial"/>
        <family val="2"/>
      </rPr>
      <t>CRISBEL GUILLERMO BATISTA</t>
    </r>
  </si>
  <si>
    <r>
      <rPr>
        <sz val="6"/>
        <rFont val="Arial"/>
        <family val="2"/>
      </rPr>
      <t>JHOMERCY GARCIA BAEZ</t>
    </r>
  </si>
  <si>
    <r>
      <rPr>
        <sz val="6"/>
        <rFont val="Arial"/>
        <family val="2"/>
      </rPr>
      <t>CARLOS MANUEL ALCANTATA DE JESUS</t>
    </r>
  </si>
  <si>
    <r>
      <rPr>
        <sz val="6"/>
        <rFont val="Arial"/>
        <family val="2"/>
      </rPr>
      <t>WILTHON RAFAEL SANCHEZ RODRIGUEZ</t>
    </r>
  </si>
  <si>
    <r>
      <rPr>
        <sz val="6"/>
        <rFont val="Arial"/>
        <family val="2"/>
      </rPr>
      <t>BRAUDY SANTOAGO DE LA CRUZ DE LA RO</t>
    </r>
  </si>
  <si>
    <r>
      <rPr>
        <sz val="6"/>
        <rFont val="Arial"/>
        <family val="2"/>
      </rPr>
      <t>LETICIA DEL CARMEN SEGURA PEREZ</t>
    </r>
  </si>
  <si>
    <r>
      <rPr>
        <sz val="6"/>
        <rFont val="Arial"/>
        <family val="2"/>
      </rPr>
      <t>PERSIO DE LA CRUZ SOLIS MONTERO</t>
    </r>
  </si>
  <si>
    <r>
      <rPr>
        <sz val="6"/>
        <rFont val="Arial"/>
        <family val="2"/>
      </rPr>
      <t>LE THI VASQUEZ CASTILLO</t>
    </r>
  </si>
  <si>
    <r>
      <rPr>
        <sz val="6"/>
        <rFont val="Arial"/>
        <family val="2"/>
      </rPr>
      <t>ADELA MOTA AYALA DE LEONARDO</t>
    </r>
  </si>
  <si>
    <r>
      <rPr>
        <sz val="6"/>
        <rFont val="Arial"/>
        <family val="2"/>
      </rPr>
      <t>JUAN ANTONIO LEONARDO ARIAS</t>
    </r>
  </si>
  <si>
    <r>
      <rPr>
        <sz val="6"/>
        <rFont val="Arial"/>
        <family val="2"/>
      </rPr>
      <t>NICOLAS DE DIOS LORA</t>
    </r>
  </si>
  <si>
    <r>
      <rPr>
        <sz val="6"/>
        <rFont val="Arial"/>
        <family val="2"/>
      </rPr>
      <t>FRANCISCO LAURENCIO</t>
    </r>
  </si>
  <si>
    <r>
      <rPr>
        <sz val="6"/>
        <rFont val="Arial"/>
        <family val="2"/>
      </rPr>
      <t>VICTOR ONESIMO VALENZUELA GALVAN</t>
    </r>
  </si>
  <si>
    <r>
      <rPr>
        <sz val="6"/>
        <rFont val="Arial"/>
        <family val="2"/>
      </rPr>
      <t>FRANCISCA GONZALEZ LAHOZ</t>
    </r>
  </si>
  <si>
    <r>
      <rPr>
        <sz val="6"/>
        <rFont val="Arial"/>
        <family val="2"/>
      </rPr>
      <t>MARIA ALTAGRACIA GARCIA TRINIDAD</t>
    </r>
  </si>
  <si>
    <r>
      <rPr>
        <sz val="6"/>
        <rFont val="Arial"/>
        <family val="2"/>
      </rPr>
      <t>WASCAR RAFAEL GOMEZ DE LOS SANTOS</t>
    </r>
  </si>
  <si>
    <r>
      <rPr>
        <sz val="6"/>
        <rFont val="Arial"/>
        <family val="2"/>
      </rPr>
      <t>RAFAEL ROSARIO MATOS</t>
    </r>
  </si>
  <si>
    <r>
      <rPr>
        <sz val="6"/>
        <rFont val="Arial"/>
        <family val="2"/>
      </rPr>
      <t>ELISEO PAREDES GIRON</t>
    </r>
  </si>
  <si>
    <r>
      <rPr>
        <sz val="6"/>
        <rFont val="Arial"/>
        <family val="2"/>
      </rPr>
      <t>ENNIS MARIA RODRIGUEZ CARABALLO</t>
    </r>
  </si>
  <si>
    <r>
      <rPr>
        <sz val="6"/>
        <rFont val="Arial"/>
        <family val="2"/>
      </rPr>
      <t>LUZ DEL CARMEN TORRES PONTIER</t>
    </r>
  </si>
  <si>
    <r>
      <rPr>
        <sz val="6"/>
        <rFont val="Arial"/>
        <family val="2"/>
      </rPr>
      <t>JENNY GALAN DEL ORBE</t>
    </r>
  </si>
  <si>
    <r>
      <rPr>
        <sz val="6"/>
        <rFont val="Arial"/>
        <family val="2"/>
      </rPr>
      <t>SANTO CLETO</t>
    </r>
  </si>
  <si>
    <r>
      <rPr>
        <sz val="6"/>
        <rFont val="Arial"/>
        <family val="2"/>
      </rPr>
      <t>MARIA ALTAGRACIA NUÑEZ NUÑEZ</t>
    </r>
  </si>
  <si>
    <r>
      <rPr>
        <sz val="6"/>
        <rFont val="Arial"/>
        <family val="2"/>
      </rPr>
      <t>DOMINGO DE LA CRUZ</t>
    </r>
  </si>
  <si>
    <r>
      <rPr>
        <sz val="6"/>
        <rFont val="Arial"/>
        <family val="2"/>
      </rPr>
      <t>FRANCISCO VICENTE ZAYA</t>
    </r>
  </si>
  <si>
    <r>
      <rPr>
        <sz val="6"/>
        <rFont val="Arial"/>
        <family val="2"/>
      </rPr>
      <t>MILAGROS RODRIGUEZ GOMEZ</t>
    </r>
  </si>
  <si>
    <r>
      <rPr>
        <sz val="6"/>
        <rFont val="Arial"/>
        <family val="2"/>
      </rPr>
      <t>CARLOS MANUEL BATISTA VASQUEZ</t>
    </r>
  </si>
  <si>
    <r>
      <rPr>
        <sz val="6"/>
        <rFont val="Arial"/>
        <family val="2"/>
      </rPr>
      <t>MONICA DE MORA MATEO</t>
    </r>
  </si>
  <si>
    <r>
      <rPr>
        <sz val="6"/>
        <rFont val="Arial"/>
        <family val="2"/>
      </rPr>
      <t>KARINAJEKENI HEREDIA RIVERA</t>
    </r>
  </si>
  <si>
    <r>
      <rPr>
        <sz val="6"/>
        <rFont val="Arial"/>
        <family val="2"/>
      </rPr>
      <t>ENRIQUE SUBERVI PEÑA</t>
    </r>
  </si>
  <si>
    <r>
      <rPr>
        <sz val="6"/>
        <rFont val="Arial"/>
        <family val="2"/>
      </rPr>
      <t>CARLOS JOSE ALCANTARA REYNOSO</t>
    </r>
  </si>
  <si>
    <r>
      <rPr>
        <sz val="6"/>
        <rFont val="Arial"/>
        <family val="2"/>
      </rPr>
      <t>ALEXANDRO RODRIGUEZ REYES</t>
    </r>
  </si>
  <si>
    <r>
      <rPr>
        <sz val="6"/>
        <rFont val="Arial"/>
        <family val="2"/>
      </rPr>
      <t>JUAN JOSE MARTINEZ MANCEBO</t>
    </r>
  </si>
  <si>
    <r>
      <rPr>
        <sz val="6"/>
        <rFont val="Arial"/>
        <family val="2"/>
      </rPr>
      <t>GEORGE MATEO MARMOLEJO</t>
    </r>
  </si>
  <si>
    <r>
      <rPr>
        <sz val="6"/>
        <rFont val="Arial"/>
        <family val="2"/>
      </rPr>
      <t>LINA MARIA RODRIGUEZ</t>
    </r>
  </si>
  <si>
    <r>
      <rPr>
        <sz val="6"/>
        <rFont val="Arial"/>
        <family val="2"/>
      </rPr>
      <t>JUAN GARCIA</t>
    </r>
  </si>
  <si>
    <r>
      <rPr>
        <sz val="6"/>
        <rFont val="Arial"/>
        <family val="2"/>
      </rPr>
      <t>ESPERANZA ALTAGRACIA DE JESUS RODRI</t>
    </r>
  </si>
  <si>
    <r>
      <rPr>
        <sz val="6"/>
        <rFont val="Arial"/>
        <family val="2"/>
      </rPr>
      <t>EUDYS MANUEL MORETA FELIZ</t>
    </r>
  </si>
  <si>
    <r>
      <rPr>
        <sz val="6"/>
        <rFont val="Arial"/>
        <family val="2"/>
      </rPr>
      <t>FRANKLIN LORENZO ROMERO ROMERO</t>
    </r>
  </si>
  <si>
    <r>
      <rPr>
        <sz val="6"/>
        <rFont val="Arial"/>
        <family val="2"/>
      </rPr>
      <t>GABRIEL GERALDO MORENO GUZMAN</t>
    </r>
  </si>
  <si>
    <r>
      <rPr>
        <sz val="6"/>
        <rFont val="Arial"/>
        <family val="2"/>
      </rPr>
      <t>RAFAEL DIAZ</t>
    </r>
  </si>
  <si>
    <r>
      <rPr>
        <sz val="6"/>
        <rFont val="Arial"/>
        <family val="2"/>
      </rPr>
      <t>REYNOSO RAMIREZ FAMILIA</t>
    </r>
  </si>
  <si>
    <r>
      <rPr>
        <sz val="6"/>
        <rFont val="Arial"/>
        <family val="2"/>
      </rPr>
      <t>RONALD MAGALLANES DE LA CRUZ</t>
    </r>
  </si>
  <si>
    <r>
      <rPr>
        <sz val="6"/>
        <rFont val="Arial"/>
        <family val="2"/>
      </rPr>
      <t>PASCUALA FRIAS ROJAS</t>
    </r>
  </si>
  <si>
    <r>
      <rPr>
        <sz val="6"/>
        <rFont val="Arial"/>
        <family val="2"/>
      </rPr>
      <t>WILLIAM ANTONIO TRINIDAD PADILLA</t>
    </r>
  </si>
  <si>
    <r>
      <rPr>
        <sz val="6"/>
        <rFont val="Arial"/>
        <family val="2"/>
      </rPr>
      <t>LIZZY BETANIA SEVERINO MATOS</t>
    </r>
  </si>
  <si>
    <r>
      <rPr>
        <sz val="6"/>
        <rFont val="Arial"/>
        <family val="2"/>
      </rPr>
      <t>JOSE OSVALDO CORONA DIAZ</t>
    </r>
  </si>
  <si>
    <r>
      <rPr>
        <sz val="6"/>
        <rFont val="Arial"/>
        <family val="2"/>
      </rPr>
      <t>CARLOS ANTONIO NIEVES GARCIA</t>
    </r>
  </si>
  <si>
    <r>
      <rPr>
        <sz val="6"/>
        <rFont val="Arial"/>
        <family val="2"/>
      </rPr>
      <t>JOSE RAMON GARCIA</t>
    </r>
  </si>
  <si>
    <r>
      <rPr>
        <sz val="6"/>
        <rFont val="Arial"/>
        <family val="2"/>
      </rPr>
      <t>ANGEL DARIO CASTILLO</t>
    </r>
  </si>
  <si>
    <r>
      <rPr>
        <sz val="6"/>
        <rFont val="Arial"/>
        <family val="2"/>
      </rPr>
      <t>ANGELA PATRICIA VENTURA MONTERO</t>
    </r>
  </si>
  <si>
    <r>
      <rPr>
        <sz val="6"/>
        <rFont val="Arial"/>
        <family val="2"/>
      </rPr>
      <t>ANULFO ZARZUELA RAMIREZ</t>
    </r>
  </si>
  <si>
    <r>
      <rPr>
        <sz val="6"/>
        <rFont val="Arial"/>
        <family val="2"/>
      </rPr>
      <t>CARLA JOSEFINA ACEVEDO DEOLEO</t>
    </r>
  </si>
  <si>
    <r>
      <rPr>
        <sz val="6"/>
        <rFont val="Arial"/>
        <family val="2"/>
      </rPr>
      <t>CARLOS MORENO PERALTA</t>
    </r>
  </si>
  <si>
    <r>
      <rPr>
        <sz val="6"/>
        <rFont val="Arial"/>
        <family val="2"/>
      </rPr>
      <t>CESIA EDELMIRA MEDRANO DIAZ</t>
    </r>
  </si>
  <si>
    <r>
      <rPr>
        <sz val="6"/>
        <rFont val="Arial"/>
        <family val="2"/>
      </rPr>
      <t>CRIZNALIA SORIANO MODESTO</t>
    </r>
  </si>
  <si>
    <r>
      <rPr>
        <sz val="6"/>
        <rFont val="Arial"/>
        <family val="2"/>
      </rPr>
      <t>EDDY RAFAEL ALMONTE REYNOSO</t>
    </r>
  </si>
  <si>
    <r>
      <rPr>
        <sz val="6"/>
        <rFont val="Arial"/>
        <family val="2"/>
      </rPr>
      <t>ESMIRLY DARLENNY LIRANZO GONZALEZ</t>
    </r>
  </si>
  <si>
    <r>
      <rPr>
        <sz val="6"/>
        <rFont val="Arial"/>
        <family val="2"/>
      </rPr>
      <t>FERNANDO ARTURO BAEZ VALDEZ</t>
    </r>
  </si>
  <si>
    <r>
      <rPr>
        <sz val="6"/>
        <rFont val="Arial"/>
        <family val="2"/>
      </rPr>
      <t>FIOR ESTHER OGANDO GUERRERO</t>
    </r>
  </si>
  <si>
    <r>
      <rPr>
        <sz val="6"/>
        <rFont val="Arial"/>
        <family val="2"/>
      </rPr>
      <t>JOSE ALBERTO MEDINA LOPEZ</t>
    </r>
  </si>
  <si>
    <r>
      <rPr>
        <sz val="6"/>
        <rFont val="Arial"/>
        <family val="2"/>
      </rPr>
      <t>JOSE RICARDO CORCINO ABREU</t>
    </r>
  </si>
  <si>
    <r>
      <rPr>
        <sz val="6"/>
        <rFont val="Arial"/>
        <family val="2"/>
      </rPr>
      <t>JOSE ROJAS JAVIER</t>
    </r>
  </si>
  <si>
    <r>
      <rPr>
        <sz val="6"/>
        <rFont val="Arial"/>
        <family val="2"/>
      </rPr>
      <t>MARCIA ALTAGRACIA TEJADA TEJADA</t>
    </r>
  </si>
  <si>
    <r>
      <rPr>
        <sz val="6"/>
        <rFont val="Arial"/>
        <family val="2"/>
      </rPr>
      <t>MARIA ALTAGRACIA GARCIA VASQUEZ</t>
    </r>
  </si>
  <si>
    <r>
      <rPr>
        <sz val="6"/>
        <rFont val="Arial"/>
        <family val="2"/>
      </rPr>
      <t>MELANIA DURAN HERNANDEZ</t>
    </r>
  </si>
  <si>
    <r>
      <rPr>
        <sz val="6"/>
        <rFont val="Arial"/>
        <family val="2"/>
      </rPr>
      <t>MELIDA GONZALEZ DE JESUS</t>
    </r>
  </si>
  <si>
    <r>
      <rPr>
        <sz val="6"/>
        <rFont val="Arial"/>
        <family val="2"/>
      </rPr>
      <t>RAMONA ANTONIA JIMENEZ ESPINAL</t>
    </r>
  </si>
  <si>
    <r>
      <rPr>
        <sz val="6"/>
        <rFont val="Arial"/>
        <family val="2"/>
      </rPr>
      <t>MADELINE DEL CARMEN GIL</t>
    </r>
  </si>
  <si>
    <r>
      <rPr>
        <sz val="6"/>
        <rFont val="Arial"/>
        <family val="2"/>
      </rPr>
      <t>SUGEI MARGARITA BAEZ SORIANO</t>
    </r>
  </si>
  <si>
    <r>
      <rPr>
        <sz val="6"/>
        <rFont val="Arial"/>
        <family val="2"/>
      </rPr>
      <t>GREGORIO CAMPUSANO CARMONA</t>
    </r>
  </si>
  <si>
    <r>
      <rPr>
        <sz val="6"/>
        <rFont val="Arial"/>
        <family val="2"/>
      </rPr>
      <t>APOLINAR SUAREZ BAUTISTA</t>
    </r>
  </si>
  <si>
    <r>
      <rPr>
        <sz val="6"/>
        <rFont val="Arial"/>
        <family val="2"/>
      </rPr>
      <t>FIOLDALIZA DE PAULA POLANCO</t>
    </r>
  </si>
  <si>
    <r>
      <rPr>
        <sz val="6"/>
        <rFont val="Arial"/>
        <family val="2"/>
      </rPr>
      <t>YSMAEL MOLINA CARRASCO</t>
    </r>
  </si>
  <si>
    <r>
      <rPr>
        <sz val="6"/>
        <rFont val="Arial"/>
        <family val="2"/>
      </rPr>
      <t>WILFRED JOSE SANCHEZ CRUZ</t>
    </r>
  </si>
  <si>
    <r>
      <rPr>
        <sz val="6"/>
        <rFont val="Arial"/>
        <family val="2"/>
      </rPr>
      <t>MAYRENI BARET MENDEZ</t>
    </r>
  </si>
  <si>
    <r>
      <rPr>
        <sz val="6"/>
        <rFont val="Arial"/>
        <family val="2"/>
      </rPr>
      <t>ENRIQUE GUTIERREZ HENRIQUEZ</t>
    </r>
  </si>
  <si>
    <r>
      <rPr>
        <sz val="6"/>
        <rFont val="Arial"/>
        <family val="2"/>
      </rPr>
      <t>AMADO RUSBERLIN GUTIERREZ FRANCISCO</t>
    </r>
  </si>
  <si>
    <r>
      <rPr>
        <sz val="6"/>
        <rFont val="Arial"/>
        <family val="2"/>
      </rPr>
      <t>LUCRECIA FELIZ BENITEZ</t>
    </r>
  </si>
  <si>
    <r>
      <rPr>
        <sz val="6"/>
        <rFont val="Arial"/>
        <family val="2"/>
      </rPr>
      <t>MANUEL CORPORAN FORTUNATO</t>
    </r>
  </si>
  <si>
    <r>
      <rPr>
        <sz val="6"/>
        <rFont val="Arial"/>
        <family val="2"/>
      </rPr>
      <t>MELVA DALILA ACOSTA GOMEZ</t>
    </r>
  </si>
  <si>
    <r>
      <rPr>
        <sz val="6"/>
        <rFont val="Arial"/>
        <family val="2"/>
      </rPr>
      <t>JOSE ALEJANDRO PEÑA SANTANA</t>
    </r>
  </si>
  <si>
    <r>
      <rPr>
        <sz val="6"/>
        <rFont val="Arial"/>
        <family val="2"/>
      </rPr>
      <t>FRANK ALEJANDRO GARCIA DE LA CRUZ</t>
    </r>
  </si>
  <si>
    <r>
      <rPr>
        <sz val="6"/>
        <rFont val="Arial"/>
        <family val="2"/>
      </rPr>
      <t>JUAN FIGUEROA</t>
    </r>
  </si>
  <si>
    <r>
      <rPr>
        <sz val="6"/>
        <rFont val="Arial"/>
        <family val="2"/>
      </rPr>
      <t>KATTY KAROLINA MOQUETE MERCEDES</t>
    </r>
  </si>
  <si>
    <r>
      <rPr>
        <sz val="6"/>
        <rFont val="Arial"/>
        <family val="2"/>
      </rPr>
      <t>LUIS EMILIO HERNANDEZ</t>
    </r>
  </si>
  <si>
    <r>
      <rPr>
        <sz val="6"/>
        <rFont val="Arial"/>
        <family val="2"/>
      </rPr>
      <t>ROSALYS DELYS CASTILLO HERNANDEZ</t>
    </r>
  </si>
  <si>
    <r>
      <rPr>
        <sz val="6"/>
        <rFont val="Arial"/>
        <family val="2"/>
      </rPr>
      <t>JUAN CARLOS CABRERA TORRES</t>
    </r>
  </si>
  <si>
    <r>
      <rPr>
        <sz val="6"/>
        <rFont val="Arial"/>
        <family val="2"/>
      </rPr>
      <t>SELANIA PAULA OZORIO</t>
    </r>
  </si>
  <si>
    <r>
      <rPr>
        <sz val="6"/>
        <rFont val="Arial"/>
        <family val="2"/>
      </rPr>
      <t>JUAN FRANCISCO NOLASCO DELGADILLO</t>
    </r>
  </si>
  <si>
    <r>
      <rPr>
        <sz val="6"/>
        <rFont val="Arial"/>
        <family val="2"/>
      </rPr>
      <t>AMAYA SIMON NUÑEZ</t>
    </r>
  </si>
  <si>
    <r>
      <rPr>
        <sz val="6"/>
        <rFont val="Arial"/>
        <family val="2"/>
      </rPr>
      <t>SMILNA RAMON TAVERAS</t>
    </r>
  </si>
  <si>
    <r>
      <rPr>
        <sz val="6"/>
        <rFont val="Arial"/>
        <family val="2"/>
      </rPr>
      <t>MADELIN JAZMIN GUZMAN JIMENEZ DE HE</t>
    </r>
  </si>
  <si>
    <r>
      <rPr>
        <sz val="6"/>
        <rFont val="Arial"/>
        <family val="2"/>
      </rPr>
      <t>JUANA EVANGELISTA QUIÑONES JIMENEZ</t>
    </r>
  </si>
  <si>
    <r>
      <rPr>
        <sz val="6"/>
        <rFont val="Arial"/>
        <family val="2"/>
      </rPr>
      <t>JUAN CARLOS LIZARDO ALVAREZ</t>
    </r>
  </si>
  <si>
    <r>
      <rPr>
        <sz val="6"/>
        <rFont val="Arial"/>
        <family val="2"/>
      </rPr>
      <t>ALEJANDRO ACOSTA BELTRE</t>
    </r>
  </si>
  <si>
    <r>
      <rPr>
        <sz val="6"/>
        <rFont val="Arial"/>
        <family val="2"/>
      </rPr>
      <t>AMAURY GERMAN ESPINAL VICENTE</t>
    </r>
  </si>
  <si>
    <r>
      <rPr>
        <sz val="6"/>
        <rFont val="Arial"/>
        <family val="2"/>
      </rPr>
      <t>ANGEL ALVAREZ ALVAREZ</t>
    </r>
  </si>
  <si>
    <r>
      <rPr>
        <sz val="6"/>
        <rFont val="Arial"/>
        <family val="2"/>
      </rPr>
      <t>AWANDY ROSADO QUEZADA</t>
    </r>
  </si>
  <si>
    <r>
      <rPr>
        <sz val="8"/>
        <rFont val="Arial"/>
        <family val="2"/>
      </rPr>
      <t>BRUNO DARIO MADERA VARGAS</t>
    </r>
  </si>
  <si>
    <r>
      <rPr>
        <sz val="8"/>
        <rFont val="Arial"/>
        <family val="2"/>
      </rPr>
      <t>DIONICIA VALLEJO VALDEZ</t>
    </r>
  </si>
  <si>
    <r>
      <rPr>
        <sz val="8"/>
        <rFont val="Arial"/>
        <family val="2"/>
      </rPr>
      <t>ELPIDIO VARGAS CLIME</t>
    </r>
  </si>
  <si>
    <r>
      <rPr>
        <sz val="8"/>
        <rFont val="Arial"/>
        <family val="2"/>
      </rPr>
      <t>FAUSTINA ROSA BRAND</t>
    </r>
  </si>
  <si>
    <r>
      <rPr>
        <sz val="8"/>
        <rFont val="Arial"/>
        <family val="2"/>
      </rPr>
      <t>FELIX SOCRATE MORETA GARABITO</t>
    </r>
  </si>
  <si>
    <r>
      <rPr>
        <sz val="8"/>
        <rFont val="Arial"/>
        <family val="2"/>
      </rPr>
      <t>FIOR D ALIZA MARTE MELENDEZ</t>
    </r>
  </si>
  <si>
    <r>
      <rPr>
        <sz val="8"/>
        <rFont val="Arial"/>
        <family val="2"/>
      </rPr>
      <t>GUADALUPE LEONARDO JAQUEZ</t>
    </r>
  </si>
  <si>
    <r>
      <rPr>
        <sz val="8"/>
        <rFont val="Arial"/>
        <family val="2"/>
      </rPr>
      <t>JACOBO JIMENEZ GUANTE</t>
    </r>
  </si>
  <si>
    <r>
      <rPr>
        <sz val="8"/>
        <rFont val="Arial"/>
        <family val="2"/>
      </rPr>
      <t>JHONNY ANTONIO MOLINA JIMENEZ</t>
    </r>
  </si>
  <si>
    <r>
      <rPr>
        <sz val="8"/>
        <rFont val="Arial"/>
        <family val="2"/>
      </rPr>
      <t>JOSE LUIS BAUTISTA GEREZ</t>
    </r>
  </si>
  <si>
    <r>
      <rPr>
        <sz val="8"/>
        <rFont val="Arial"/>
        <family val="2"/>
      </rPr>
      <t>JOSEFA ELENA RODRIGUEZ Y TINEO</t>
    </r>
  </si>
  <si>
    <r>
      <rPr>
        <sz val="8"/>
        <rFont val="Arial"/>
        <family val="2"/>
      </rPr>
      <t>JUAN MARIA ABREU BAEZ</t>
    </r>
  </si>
  <si>
    <r>
      <rPr>
        <sz val="8"/>
        <rFont val="Arial"/>
        <family val="2"/>
      </rPr>
      <t>KATELIN YSABEL CHAPMAN GONZALEZ</t>
    </r>
  </si>
  <si>
    <r>
      <rPr>
        <sz val="8"/>
        <rFont val="Arial"/>
        <family val="2"/>
      </rPr>
      <t>MANUEL ESTEBAN FERNANDEZ DREYFOUS</t>
    </r>
  </si>
  <si>
    <r>
      <rPr>
        <sz val="8"/>
        <rFont val="Arial"/>
        <family val="2"/>
      </rPr>
      <t>MARIA CRISTINA DURAN</t>
    </r>
  </si>
  <si>
    <r>
      <rPr>
        <sz val="8"/>
        <rFont val="Arial"/>
        <family val="2"/>
      </rPr>
      <t>MIGUEL ANTONIO PEREZ</t>
    </r>
  </si>
  <si>
    <r>
      <rPr>
        <sz val="8"/>
        <rFont val="Arial"/>
        <family val="2"/>
      </rPr>
      <t>NICOLAS VILLAR PAULINO</t>
    </r>
  </si>
  <si>
    <r>
      <rPr>
        <sz val="8"/>
        <rFont val="Arial"/>
        <family val="2"/>
      </rPr>
      <t>NIKAURY DEYANIRY SANTANA</t>
    </r>
  </si>
  <si>
    <r>
      <rPr>
        <sz val="8"/>
        <rFont val="Arial"/>
        <family val="2"/>
      </rPr>
      <t>SONNIA GOMEZ ESPINAL</t>
    </r>
  </si>
  <si>
    <r>
      <rPr>
        <sz val="8"/>
        <rFont val="Arial"/>
        <family val="2"/>
      </rPr>
      <t>TERESA NICUDEMOS</t>
    </r>
  </si>
  <si>
    <r>
      <rPr>
        <sz val="8"/>
        <rFont val="Arial"/>
        <family val="2"/>
      </rPr>
      <t>VIRGINIO CABA GALATTE</t>
    </r>
  </si>
  <si>
    <r>
      <rPr>
        <sz val="8"/>
        <rFont val="Arial"/>
        <family val="2"/>
      </rPr>
      <t>YERISSON ERNESTO PUJOLS SORIANO</t>
    </r>
  </si>
  <si>
    <r>
      <rPr>
        <sz val="8"/>
        <rFont val="Arial"/>
        <family val="2"/>
      </rPr>
      <t>YSABEL DEL ROSARIO ROJAS ESCRIBAS</t>
    </r>
  </si>
  <si>
    <r>
      <rPr>
        <sz val="8"/>
        <rFont val="Arial"/>
        <family val="2"/>
      </rPr>
      <t>MICHELLE GABRIEL GUABA ROSARIO</t>
    </r>
  </si>
  <si>
    <r>
      <rPr>
        <sz val="8"/>
        <rFont val="Arial"/>
        <family val="2"/>
      </rPr>
      <t>ROSANNY ESTHERVINA ESPINAL FIGUEREO</t>
    </r>
  </si>
  <si>
    <r>
      <rPr>
        <sz val="8"/>
        <rFont val="Arial"/>
        <family val="2"/>
      </rPr>
      <t>RUDDY LEYSI HERIQUEZ</t>
    </r>
  </si>
  <si>
    <r>
      <rPr>
        <sz val="8"/>
        <rFont val="Arial"/>
        <family val="2"/>
      </rPr>
      <t>KEIRE RAICHIDE VARGAS DE GONZALEZ</t>
    </r>
  </si>
  <si>
    <r>
      <rPr>
        <sz val="8"/>
        <rFont val="Arial"/>
        <family val="2"/>
      </rPr>
      <t>MARIANO ESTEBAN JIMENEZ PEGUERO</t>
    </r>
  </si>
  <si>
    <r>
      <rPr>
        <sz val="8"/>
        <rFont val="Arial"/>
        <family val="2"/>
      </rPr>
      <t>FELIX JUNIOR BALBUENA FRIAS</t>
    </r>
  </si>
  <si>
    <r>
      <rPr>
        <sz val="8"/>
        <rFont val="Arial"/>
        <family val="2"/>
      </rPr>
      <t>REYNALDO ESTEBAN MU IZ RODRIGUEZ</t>
    </r>
  </si>
  <si>
    <r>
      <rPr>
        <sz val="8"/>
        <rFont val="Arial"/>
        <family val="2"/>
      </rPr>
      <t>RAFAEL ARQUIMEDES BAEZ REYES</t>
    </r>
  </si>
  <si>
    <r>
      <rPr>
        <sz val="8"/>
        <rFont val="Arial"/>
        <family val="2"/>
      </rPr>
      <t>ANABELIS PEREZ SEGURA</t>
    </r>
  </si>
  <si>
    <r>
      <rPr>
        <sz val="8"/>
        <rFont val="Arial"/>
        <family val="2"/>
      </rPr>
      <t>SONIA FRANCISCA JIMENEZ</t>
    </r>
  </si>
  <si>
    <r>
      <rPr>
        <sz val="8"/>
        <rFont val="Arial"/>
        <family val="2"/>
      </rPr>
      <t>JUAN MARTINEZ</t>
    </r>
  </si>
  <si>
    <r>
      <rPr>
        <sz val="8"/>
        <rFont val="Arial"/>
        <family val="2"/>
      </rPr>
      <t>ROMADO PEÑA REYES</t>
    </r>
  </si>
  <si>
    <r>
      <rPr>
        <sz val="8"/>
        <rFont val="Arial"/>
        <family val="2"/>
      </rPr>
      <t>FELIX FIGUEROA</t>
    </r>
  </si>
  <si>
    <r>
      <rPr>
        <sz val="8"/>
        <rFont val="Arial"/>
        <family val="2"/>
      </rPr>
      <t>NIDIA ELIZABETH BREA MORETA</t>
    </r>
  </si>
  <si>
    <r>
      <rPr>
        <sz val="8"/>
        <rFont val="Arial"/>
        <family val="2"/>
      </rPr>
      <t>MARIA YOELINA RAMIREZ CUELLO</t>
    </r>
  </si>
  <si>
    <r>
      <rPr>
        <sz val="8"/>
        <rFont val="Arial"/>
        <family val="2"/>
      </rPr>
      <t>MARIELA MORILLO RINCON</t>
    </r>
  </si>
  <si>
    <r>
      <rPr>
        <sz val="8"/>
        <rFont val="Arial"/>
        <family val="2"/>
      </rPr>
      <t>CLARITZA ALTAGRACIA CABRERA SEVERIN</t>
    </r>
  </si>
  <si>
    <r>
      <rPr>
        <sz val="8"/>
        <rFont val="Arial"/>
        <family val="2"/>
      </rPr>
      <t>SANDRA YASTRIDA LEDESMA SANTANA</t>
    </r>
  </si>
  <si>
    <r>
      <rPr>
        <sz val="8"/>
        <rFont val="Arial"/>
        <family val="2"/>
      </rPr>
      <t>PEDRO RAMIREZ PEREZ</t>
    </r>
  </si>
  <si>
    <r>
      <rPr>
        <sz val="8"/>
        <rFont val="Arial"/>
        <family val="2"/>
      </rPr>
      <t>YUBELKYS JOSEFINA OVALLES QUINTANA</t>
    </r>
  </si>
  <si>
    <t xml:space="preserve">MANUEL ANTONIO CUEVAS MEDINA </t>
  </si>
  <si>
    <r>
      <rPr>
        <sz val="6"/>
        <rFont val="Arial"/>
        <family val="2"/>
      </rPr>
      <t>CONSERJE</t>
    </r>
  </si>
  <si>
    <r>
      <rPr>
        <sz val="6"/>
        <rFont val="Arial"/>
        <family val="2"/>
      </rPr>
      <t>SOPORTE TECNICO INFORMATICO</t>
    </r>
  </si>
  <si>
    <r>
      <rPr>
        <sz val="6"/>
        <rFont val="Arial"/>
        <family val="2"/>
      </rPr>
      <t>ENCARGADO OFICINA PROVINCIAL</t>
    </r>
  </si>
  <si>
    <r>
      <rPr>
        <sz val="6"/>
        <rFont val="Arial"/>
        <family val="2"/>
      </rPr>
      <t>SOPORTE TECNICO DPTO. COMPUTO</t>
    </r>
  </si>
  <si>
    <r>
      <rPr>
        <sz val="6"/>
        <rFont val="Arial"/>
        <family val="2"/>
      </rPr>
      <t>ASISTENTE INGENIERIA</t>
    </r>
  </si>
  <si>
    <r>
      <rPr>
        <sz val="6"/>
        <rFont val="Arial"/>
        <family val="2"/>
      </rPr>
      <t>ARQUITECTO (A)</t>
    </r>
  </si>
  <si>
    <r>
      <rPr>
        <sz val="6"/>
        <rFont val="Arial"/>
        <family val="2"/>
      </rPr>
      <t>SECRETARIA EJECUTIVA</t>
    </r>
  </si>
  <si>
    <r>
      <rPr>
        <sz val="6"/>
        <rFont val="Arial"/>
        <family val="2"/>
      </rPr>
      <t>MENSAJERO INTERNO</t>
    </r>
  </si>
  <si>
    <r>
      <rPr>
        <sz val="6"/>
        <rFont val="Arial"/>
        <family val="2"/>
      </rPr>
      <t>SEGURIDAD CIVIL</t>
    </r>
  </si>
  <si>
    <r>
      <rPr>
        <sz val="6"/>
        <rFont val="Arial"/>
        <family val="2"/>
      </rPr>
      <t>ASISTENTE FINANCIERO</t>
    </r>
  </si>
  <si>
    <r>
      <rPr>
        <sz val="6"/>
        <rFont val="Arial"/>
        <family val="2"/>
      </rPr>
      <t>ASISTENTE DE DIRECION GENERAL</t>
    </r>
  </si>
  <si>
    <r>
      <rPr>
        <sz val="6"/>
        <rFont val="Arial"/>
        <family val="2"/>
      </rPr>
      <t>SECRETARIA ANTEDESPACHO</t>
    </r>
  </si>
  <si>
    <r>
      <rPr>
        <sz val="6"/>
        <rFont val="Arial"/>
        <family val="2"/>
      </rPr>
      <t>CONSULTOR JURIDICO</t>
    </r>
  </si>
  <si>
    <r>
      <rPr>
        <sz val="6"/>
        <rFont val="Arial"/>
        <family val="2"/>
      </rPr>
      <t>AYUDANTE MANTENIMIENTO</t>
    </r>
  </si>
  <si>
    <r>
      <rPr>
        <sz val="6"/>
        <rFont val="Arial"/>
        <family val="2"/>
      </rPr>
      <t>SUPERVISOR (A)</t>
    </r>
  </si>
  <si>
    <r>
      <rPr>
        <sz val="6"/>
        <rFont val="Arial"/>
        <family val="2"/>
      </rPr>
      <t>ENCARGADO (A) NOMINA</t>
    </r>
  </si>
  <si>
    <r>
      <rPr>
        <sz val="6"/>
        <rFont val="Arial"/>
        <family val="2"/>
      </rPr>
      <t>AUXILIAR LIMPIEZA</t>
    </r>
  </si>
  <si>
    <r>
      <rPr>
        <sz val="6"/>
        <rFont val="Arial"/>
        <family val="2"/>
      </rPr>
      <t>ENLACE BARRIAL</t>
    </r>
  </si>
  <si>
    <r>
      <rPr>
        <sz val="6"/>
        <rFont val="Arial"/>
        <family val="2"/>
      </rPr>
      <t>SUPERVISOR GENERAL</t>
    </r>
  </si>
  <si>
    <r>
      <rPr>
        <sz val="6"/>
        <rFont val="Arial"/>
        <family val="2"/>
      </rPr>
      <t>CHOFER DE TRANSPORTACION</t>
    </r>
  </si>
  <si>
    <r>
      <rPr>
        <sz val="6"/>
        <rFont val="Arial"/>
        <family val="2"/>
      </rPr>
      <t>ENCARGADO DE TRANSPORTACION</t>
    </r>
  </si>
  <si>
    <r>
      <rPr>
        <sz val="6"/>
        <rFont val="Arial"/>
        <family val="2"/>
      </rPr>
      <t>ECONOMISTA</t>
    </r>
  </si>
  <si>
    <r>
      <rPr>
        <sz val="6"/>
        <rFont val="Arial"/>
        <family val="2"/>
      </rPr>
      <t>AUXILIAR APOYO ADMINISTRATIVO</t>
    </r>
  </si>
  <si>
    <r>
      <rPr>
        <sz val="6"/>
        <rFont val="Arial"/>
        <family val="2"/>
      </rPr>
      <t>ENC. DPTO. PRESUPUESTO</t>
    </r>
  </si>
  <si>
    <r>
      <rPr>
        <sz val="6"/>
        <rFont val="Arial"/>
        <family val="2"/>
      </rPr>
      <t>AUXILIAR PROTOCOLO</t>
    </r>
  </si>
  <si>
    <r>
      <rPr>
        <sz val="6"/>
        <rFont val="Arial"/>
        <family val="2"/>
      </rPr>
      <t>CHOFER</t>
    </r>
  </si>
  <si>
    <r>
      <rPr>
        <sz val="6"/>
        <rFont val="Arial"/>
        <family val="2"/>
      </rPr>
      <t>COORDINADOR (A) GENERAL</t>
    </r>
  </si>
  <si>
    <r>
      <rPr>
        <sz val="6"/>
        <rFont val="Arial"/>
        <family val="2"/>
      </rPr>
      <t>SUPERVISOR FLOTA DE VEHICUL</t>
    </r>
  </si>
  <si>
    <r>
      <rPr>
        <sz val="6"/>
        <rFont val="Arial"/>
        <family val="2"/>
      </rPr>
      <t>ENCARGADA PROTOCOLO</t>
    </r>
  </si>
  <si>
    <r>
      <rPr>
        <sz val="6"/>
        <rFont val="Arial"/>
        <family val="2"/>
      </rPr>
      <t>SUPERVISOR DE OBRAS</t>
    </r>
  </si>
  <si>
    <r>
      <rPr>
        <sz val="6"/>
        <rFont val="Arial"/>
        <family val="2"/>
      </rPr>
      <t>SUPERVISOR (A) MAYORDOMIA</t>
    </r>
  </si>
  <si>
    <r>
      <rPr>
        <sz val="6"/>
        <rFont val="Arial"/>
        <family val="2"/>
      </rPr>
      <t>ABOGADO (A)</t>
    </r>
  </si>
  <si>
    <r>
      <rPr>
        <sz val="6"/>
        <rFont val="Arial"/>
        <family val="2"/>
      </rPr>
      <t>COORDINADORA O ENLACE</t>
    </r>
  </si>
  <si>
    <r>
      <rPr>
        <sz val="6"/>
        <rFont val="Arial"/>
        <family val="2"/>
      </rPr>
      <t>CHOFER I</t>
    </r>
  </si>
  <si>
    <r>
      <rPr>
        <sz val="6"/>
        <rFont val="Arial"/>
        <family val="2"/>
      </rPr>
      <t>ENC. DE SERVICIOS GENERALES</t>
    </r>
  </si>
  <si>
    <r>
      <rPr>
        <sz val="6"/>
        <rFont val="Arial"/>
        <family val="2"/>
      </rPr>
      <t>AUXILIAR MANTENIMIENTO</t>
    </r>
  </si>
  <si>
    <r>
      <rPr>
        <sz val="6"/>
        <rFont val="Arial"/>
        <family val="2"/>
      </rPr>
      <t>COMISIONADO</t>
    </r>
  </si>
  <si>
    <r>
      <rPr>
        <sz val="6"/>
        <rFont val="Arial"/>
        <family val="2"/>
      </rPr>
      <t>SUB DIRECTOR</t>
    </r>
  </si>
  <si>
    <r>
      <rPr>
        <sz val="6"/>
        <rFont val="Arial"/>
        <family val="2"/>
      </rPr>
      <t>SUPERVISOR (A) PROVINCIAL</t>
    </r>
  </si>
  <si>
    <r>
      <rPr>
        <sz val="6"/>
        <rFont val="Arial"/>
        <family val="2"/>
      </rPr>
      <t>ENCARGADO (A)</t>
    </r>
  </si>
  <si>
    <r>
      <rPr>
        <sz val="6"/>
        <rFont val="Arial"/>
        <family val="2"/>
      </rPr>
      <t>PERIODISTA</t>
    </r>
  </si>
  <si>
    <r>
      <rPr>
        <sz val="6"/>
        <rFont val="Arial"/>
        <family val="2"/>
      </rPr>
      <t>RECEPCIONISTA</t>
    </r>
  </si>
  <si>
    <r>
      <rPr>
        <sz val="6"/>
        <rFont val="Arial"/>
        <family val="2"/>
      </rPr>
      <t>COORDINADOR REGIONAL</t>
    </r>
  </si>
  <si>
    <r>
      <rPr>
        <sz val="6"/>
        <rFont val="Arial"/>
        <family val="2"/>
      </rPr>
      <t>DESABOLLADOR Y PINTOR</t>
    </r>
  </si>
  <si>
    <r>
      <rPr>
        <sz val="6"/>
        <rFont val="Arial"/>
        <family val="2"/>
      </rPr>
      <t>RELACIONISTA PUBLICA</t>
    </r>
  </si>
  <si>
    <r>
      <rPr>
        <sz val="6"/>
        <rFont val="Arial"/>
        <family val="2"/>
      </rPr>
      <t>COORDINADOR ZONA NORTE</t>
    </r>
  </si>
  <si>
    <r>
      <rPr>
        <sz val="6"/>
        <rFont val="Arial"/>
        <family val="2"/>
      </rPr>
      <t>SUPERVISORA</t>
    </r>
  </si>
  <si>
    <r>
      <rPr>
        <sz val="6"/>
        <rFont val="Arial"/>
        <family val="2"/>
      </rPr>
      <t>SUB-DIRECTOR</t>
    </r>
  </si>
  <si>
    <r>
      <rPr>
        <sz val="6"/>
        <rFont val="Arial"/>
        <family val="2"/>
      </rPr>
      <t>SUPERVISOR REGIONAL</t>
    </r>
  </si>
  <si>
    <r>
      <rPr>
        <sz val="6"/>
        <rFont val="Arial"/>
        <family val="2"/>
      </rPr>
      <t>SEGURIDAD</t>
    </r>
  </si>
  <si>
    <r>
      <rPr>
        <sz val="6"/>
        <rFont val="Arial"/>
        <family val="2"/>
      </rPr>
      <t>AUXILIAR MEDICO</t>
    </r>
  </si>
  <si>
    <r>
      <rPr>
        <sz val="6"/>
        <rFont val="Arial"/>
        <family val="2"/>
      </rPr>
      <t>SECRETARIA I</t>
    </r>
  </si>
  <si>
    <r>
      <rPr>
        <sz val="6"/>
        <rFont val="Arial"/>
        <family val="2"/>
      </rPr>
      <t>AUXILIAR ADMINISTRATIVO I</t>
    </r>
  </si>
  <si>
    <r>
      <rPr>
        <sz val="6"/>
        <rFont val="Arial"/>
        <family val="2"/>
      </rPr>
      <t>ENCARGADO MANTENIMIENTO</t>
    </r>
  </si>
  <si>
    <r>
      <rPr>
        <sz val="6"/>
        <rFont val="Arial"/>
        <family val="2"/>
      </rPr>
      <t>AUXILIAR OFICINA</t>
    </r>
  </si>
  <si>
    <r>
      <rPr>
        <sz val="6"/>
        <rFont val="Arial"/>
        <family val="2"/>
      </rPr>
      <t>SUPERVISOR TECNICO</t>
    </r>
  </si>
  <si>
    <r>
      <rPr>
        <sz val="6"/>
        <rFont val="Arial"/>
        <family val="2"/>
      </rPr>
      <t>ENCARGADO ALMACEN</t>
    </r>
  </si>
  <si>
    <r>
      <rPr>
        <sz val="6"/>
        <rFont val="Arial"/>
        <family val="2"/>
      </rPr>
      <t>GERENTE FINANCIERO(A)</t>
    </r>
  </si>
  <si>
    <r>
      <rPr>
        <sz val="6"/>
        <rFont val="Arial"/>
        <family val="2"/>
      </rPr>
      <t>GERENTE DE RECURSOS HUMANOS</t>
    </r>
  </si>
  <si>
    <r>
      <rPr>
        <sz val="6"/>
        <rFont val="Arial"/>
        <family val="2"/>
      </rPr>
      <t>EBANISTA</t>
    </r>
  </si>
  <si>
    <r>
      <rPr>
        <sz val="6"/>
        <rFont val="Arial"/>
        <family val="2"/>
      </rPr>
      <t>COTIZADORA</t>
    </r>
  </si>
  <si>
    <r>
      <rPr>
        <sz val="6"/>
        <rFont val="Arial"/>
        <family val="2"/>
      </rPr>
      <t>SECRETARIA AUXILIAR</t>
    </r>
  </si>
  <si>
    <r>
      <rPr>
        <sz val="6"/>
        <rFont val="Arial"/>
        <family val="2"/>
      </rPr>
      <t>AUXILIAR DPTO. CORRESPONDENCI</t>
    </r>
  </si>
  <si>
    <r>
      <rPr>
        <sz val="6"/>
        <rFont val="Arial"/>
        <family val="2"/>
      </rPr>
      <t>AUXILIAR</t>
    </r>
  </si>
  <si>
    <r>
      <rPr>
        <sz val="6"/>
        <rFont val="Arial"/>
        <family val="2"/>
      </rPr>
      <t>PERIODISTA DIR. COMUN. Y PREN</t>
    </r>
  </si>
  <si>
    <r>
      <rPr>
        <sz val="6"/>
        <rFont val="Arial"/>
        <family val="2"/>
      </rPr>
      <t>ASISTENTE CONTABILIDAD</t>
    </r>
  </si>
  <si>
    <r>
      <rPr>
        <sz val="6"/>
        <rFont val="Arial"/>
        <family val="2"/>
      </rPr>
      <t>ASISTENTE</t>
    </r>
  </si>
  <si>
    <r>
      <rPr>
        <sz val="6"/>
        <rFont val="Arial"/>
        <family val="2"/>
      </rPr>
      <t>ENFERMERA</t>
    </r>
  </si>
  <si>
    <r>
      <rPr>
        <sz val="6"/>
        <rFont val="Arial"/>
        <family val="2"/>
      </rPr>
      <t>ASISTENTE DE DISEÑO GRAFICO</t>
    </r>
  </si>
  <si>
    <r>
      <rPr>
        <sz val="6"/>
        <rFont val="Arial"/>
        <family val="2"/>
      </rPr>
      <t>ASISTENTE DEL DIRECTOR</t>
    </r>
  </si>
  <si>
    <r>
      <rPr>
        <sz val="6"/>
        <rFont val="Arial"/>
        <family val="2"/>
      </rPr>
      <t>ENC. DEPTO. JURIDICO</t>
    </r>
  </si>
  <si>
    <r>
      <rPr>
        <sz val="6"/>
        <rFont val="Arial"/>
        <family val="2"/>
      </rPr>
      <t>SUB-ENCARGADO</t>
    </r>
  </si>
  <si>
    <r>
      <rPr>
        <sz val="6"/>
        <rFont val="Arial"/>
        <family val="2"/>
      </rPr>
      <t>SUPERVISORA TECNICA</t>
    </r>
  </si>
  <si>
    <r>
      <rPr>
        <sz val="6"/>
        <rFont val="Arial"/>
        <family val="2"/>
      </rPr>
      <t>ASISTENTE AUDIOVISUALES Y PUB</t>
    </r>
  </si>
  <si>
    <r>
      <rPr>
        <sz val="6"/>
        <rFont val="Arial"/>
        <family val="2"/>
      </rPr>
      <t>GERENTE</t>
    </r>
  </si>
  <si>
    <r>
      <rPr>
        <sz val="6"/>
        <rFont val="Arial"/>
        <family val="2"/>
      </rPr>
      <t>ASISTENTE JURIDICO</t>
    </r>
  </si>
  <si>
    <r>
      <rPr>
        <sz val="6"/>
        <rFont val="Arial"/>
        <family val="2"/>
      </rPr>
      <t>SUB-ENCARGADA</t>
    </r>
  </si>
  <si>
    <r>
      <rPr>
        <sz val="6"/>
        <rFont val="Arial"/>
        <family val="2"/>
      </rPr>
      <t>ENC. SEGURIDAD</t>
    </r>
  </si>
  <si>
    <r>
      <rPr>
        <sz val="6"/>
        <rFont val="Arial"/>
        <family val="2"/>
      </rPr>
      <t>FOTOGRAFO DEPTO. REL. PUB.</t>
    </r>
  </si>
  <si>
    <r>
      <rPr>
        <sz val="6"/>
        <rFont val="Arial"/>
        <family val="2"/>
      </rPr>
      <t>FOTOGRAFO (A)</t>
    </r>
  </si>
  <si>
    <r>
      <rPr>
        <sz val="6"/>
        <rFont val="Arial"/>
        <family val="2"/>
      </rPr>
      <t>AYUDANTE COMISIONADO</t>
    </r>
  </si>
  <si>
    <r>
      <rPr>
        <sz val="6"/>
        <rFont val="Arial"/>
        <family val="2"/>
      </rPr>
      <t>ASISTENTE ADMINISTRATIVA</t>
    </r>
  </si>
  <si>
    <r>
      <rPr>
        <sz val="6"/>
        <rFont val="Arial"/>
        <family val="2"/>
      </rPr>
      <t>ENC. ASUNTOS COMUNITARIOS</t>
    </r>
  </si>
  <si>
    <r>
      <rPr>
        <sz val="6"/>
        <rFont val="Arial"/>
        <family val="2"/>
      </rPr>
      <t>COORDINADORA DE EVENTOS</t>
    </r>
  </si>
  <si>
    <r>
      <rPr>
        <sz val="6"/>
        <rFont val="Arial"/>
        <family val="2"/>
      </rPr>
      <t>ELECTROMECANICO</t>
    </r>
  </si>
  <si>
    <r>
      <rPr>
        <sz val="6"/>
        <rFont val="Arial"/>
        <family val="2"/>
      </rPr>
      <t>ASISTENTE DEPTO. INFORMATICA</t>
    </r>
  </si>
  <si>
    <r>
      <rPr>
        <sz val="6"/>
        <rFont val="Arial"/>
        <family val="2"/>
      </rPr>
      <t>SOPORTE ADMINISTRATIVO</t>
    </r>
  </si>
  <si>
    <r>
      <rPr>
        <sz val="6"/>
        <rFont val="Arial"/>
        <family val="2"/>
      </rPr>
      <t>ENC. DE MEDIOS AUDIOVISUALES</t>
    </r>
  </si>
  <si>
    <r>
      <rPr>
        <sz val="6"/>
        <rFont val="Arial"/>
        <family val="2"/>
      </rPr>
      <t>SUB COORDINADORA</t>
    </r>
  </si>
  <si>
    <r>
      <rPr>
        <sz val="6"/>
        <rFont val="Arial"/>
        <family val="2"/>
      </rPr>
      <t>TECNICO</t>
    </r>
  </si>
  <si>
    <r>
      <rPr>
        <sz val="6"/>
        <rFont val="Arial"/>
        <family val="2"/>
      </rPr>
      <t>SUB-ENCARGADO DE INFORMATICA</t>
    </r>
  </si>
  <si>
    <r>
      <rPr>
        <sz val="6"/>
        <rFont val="Arial"/>
        <family val="2"/>
      </rPr>
      <t>AUXILIAR DE RECURSOS HUMANOS</t>
    </r>
  </si>
  <si>
    <r>
      <rPr>
        <sz val="6"/>
        <rFont val="Arial"/>
        <family val="2"/>
      </rPr>
      <t>AUXILIAR DE ENLACE BARRIAL</t>
    </r>
  </si>
  <si>
    <r>
      <rPr>
        <sz val="6"/>
        <rFont val="Arial"/>
        <family val="2"/>
      </rPr>
      <t>COORDINADOR BARRIAL</t>
    </r>
  </si>
  <si>
    <r>
      <rPr>
        <sz val="6"/>
        <rFont val="Arial"/>
        <family val="2"/>
      </rPr>
      <t>COORDINADOR (A)</t>
    </r>
  </si>
  <si>
    <r>
      <rPr>
        <sz val="6"/>
        <rFont val="Arial"/>
        <family val="2"/>
      </rPr>
      <t>ENCARGADO OPERATIVOS MEDICOS</t>
    </r>
  </si>
  <si>
    <r>
      <rPr>
        <sz val="6"/>
        <rFont val="Arial"/>
        <family val="2"/>
      </rPr>
      <t>COORDINADOR (A) DE CAPACITACI</t>
    </r>
  </si>
  <si>
    <r>
      <rPr>
        <sz val="6"/>
        <rFont val="Arial"/>
        <family val="2"/>
      </rPr>
      <t>AUX. INFORMATICA</t>
    </r>
  </si>
  <si>
    <r>
      <rPr>
        <sz val="6"/>
        <rFont val="Arial"/>
        <family val="2"/>
      </rPr>
      <t>SUPERVISORA DE CONSERJERIA</t>
    </r>
  </si>
  <si>
    <r>
      <rPr>
        <sz val="6"/>
        <rFont val="Arial"/>
        <family val="2"/>
      </rPr>
      <t>CAPACITACION</t>
    </r>
  </si>
  <si>
    <r>
      <rPr>
        <sz val="6"/>
        <rFont val="Arial"/>
        <family val="2"/>
      </rPr>
      <t>DIGITADOR</t>
    </r>
  </si>
  <si>
    <r>
      <rPr>
        <sz val="6"/>
        <rFont val="Arial"/>
        <family val="2"/>
      </rPr>
      <t>MANTENIMIENTO</t>
    </r>
  </si>
  <si>
    <r>
      <rPr>
        <sz val="6"/>
        <rFont val="Arial"/>
        <family val="2"/>
      </rPr>
      <t>AUXILIAR SERVICIOS GENERALES</t>
    </r>
  </si>
  <si>
    <r>
      <rPr>
        <sz val="6"/>
        <rFont val="Arial"/>
        <family val="2"/>
      </rPr>
      <t>VICE PRESIDENTE</t>
    </r>
  </si>
  <si>
    <r>
      <rPr>
        <sz val="6"/>
        <rFont val="Arial"/>
        <family val="2"/>
      </rPr>
      <t>COORDINADOR DE ENLACE</t>
    </r>
  </si>
  <si>
    <r>
      <rPr>
        <sz val="6"/>
        <rFont val="Arial"/>
        <family val="2"/>
      </rPr>
      <t>SUB-ENCARGADO (A) UNIDAD</t>
    </r>
  </si>
  <si>
    <r>
      <rPr>
        <sz val="6"/>
        <rFont val="Arial"/>
        <family val="2"/>
      </rPr>
      <t>ENC. CAPACITACION Y DESARROLL</t>
    </r>
  </si>
  <si>
    <r>
      <rPr>
        <sz val="6"/>
        <rFont val="Arial"/>
        <family val="2"/>
      </rPr>
      <t>COORDINADOR ZONAL</t>
    </r>
  </si>
  <si>
    <r>
      <rPr>
        <sz val="6"/>
        <rFont val="Arial"/>
        <family val="2"/>
      </rPr>
      <t>SUPERVISOR MANTENIMIENTO</t>
    </r>
  </si>
  <si>
    <r>
      <rPr>
        <sz val="6"/>
        <rFont val="Arial"/>
        <family val="2"/>
      </rPr>
      <t>SUB GERENTE ADMINISTRATIVO</t>
    </r>
  </si>
  <si>
    <r>
      <rPr>
        <sz val="6"/>
        <rFont val="Arial"/>
        <family val="2"/>
      </rPr>
      <t>SUPERVISOR BARRIAL</t>
    </r>
  </si>
  <si>
    <r>
      <rPr>
        <sz val="6"/>
        <rFont val="Arial"/>
        <family val="2"/>
      </rPr>
      <t>SUPERVISOR DE ZONA</t>
    </r>
  </si>
  <si>
    <r>
      <rPr>
        <sz val="6"/>
        <rFont val="Arial"/>
        <family val="2"/>
      </rPr>
      <t>DIGITADOR (A)</t>
    </r>
  </si>
  <si>
    <r>
      <rPr>
        <sz val="6"/>
        <rFont val="Arial"/>
        <family val="2"/>
      </rPr>
      <t>SOPORTE TECNICO</t>
    </r>
  </si>
  <si>
    <r>
      <rPr>
        <sz val="6"/>
        <rFont val="Arial"/>
        <family val="2"/>
      </rPr>
      <t>AUXILIAR DE COMPUTO</t>
    </r>
  </si>
  <si>
    <r>
      <rPr>
        <sz val="6"/>
        <rFont val="Arial"/>
        <family val="2"/>
      </rPr>
      <t>VIGILANTE</t>
    </r>
  </si>
  <si>
    <r>
      <rPr>
        <sz val="6"/>
        <rFont val="Arial"/>
        <family val="2"/>
      </rPr>
      <t>SUB-COORDINADOR PROVINCIAL</t>
    </r>
  </si>
  <si>
    <r>
      <rPr>
        <sz val="6"/>
        <rFont val="Arial"/>
        <family val="2"/>
      </rPr>
      <t>AUXILIAR ALMACEN Y SUMINISTRO</t>
    </r>
  </si>
  <si>
    <r>
      <rPr>
        <sz val="6"/>
        <rFont val="Arial"/>
        <family val="2"/>
      </rPr>
      <t>ASISTENTE PROTOCOLO</t>
    </r>
  </si>
  <si>
    <r>
      <rPr>
        <sz val="6"/>
        <rFont val="Arial"/>
        <family val="2"/>
      </rPr>
      <t>MENSAJERO EXTERNO</t>
    </r>
  </si>
  <si>
    <r>
      <rPr>
        <sz val="6"/>
        <rFont val="Arial"/>
        <family val="2"/>
      </rPr>
      <t>SECRETARIA</t>
    </r>
  </si>
  <si>
    <r>
      <rPr>
        <sz val="6"/>
        <rFont val="Arial"/>
        <family val="2"/>
      </rPr>
      <t>ENCARGADO DE UNIDAD</t>
    </r>
  </si>
  <si>
    <r>
      <rPr>
        <sz val="6"/>
        <rFont val="Arial"/>
        <family val="2"/>
      </rPr>
      <t>ENC. MAYORDOMIA</t>
    </r>
  </si>
  <si>
    <r>
      <rPr>
        <sz val="6"/>
        <rFont val="Arial"/>
        <family val="2"/>
      </rPr>
      <t>DIRECTOR (A) COMUNICACIONES</t>
    </r>
  </si>
  <si>
    <r>
      <rPr>
        <sz val="6"/>
        <rFont val="Arial"/>
        <family val="2"/>
      </rPr>
      <t>ENCARGADO (A) DEPTO. ALMACEN</t>
    </r>
  </si>
  <si>
    <r>
      <rPr>
        <sz val="6"/>
        <rFont val="Arial"/>
        <family val="2"/>
      </rPr>
      <t>ENCARGADO CONTABILIDAD</t>
    </r>
  </si>
  <si>
    <r>
      <rPr>
        <sz val="6"/>
        <rFont val="Arial"/>
        <family val="2"/>
      </rPr>
      <t>AUXILIAR DE NOMINAS</t>
    </r>
  </si>
  <si>
    <r>
      <rPr>
        <sz val="6"/>
        <rFont val="Arial"/>
        <family val="2"/>
      </rPr>
      <t>SUB ENCARGADO</t>
    </r>
  </si>
  <si>
    <r>
      <rPr>
        <sz val="6"/>
        <rFont val="Arial"/>
        <family val="2"/>
      </rPr>
      <t>ELECTRICISTA</t>
    </r>
  </si>
  <si>
    <r>
      <rPr>
        <sz val="6"/>
        <rFont val="Arial"/>
        <family val="2"/>
      </rPr>
      <t>COORDINADOR ASISTENCIA SOCIAL</t>
    </r>
  </si>
  <si>
    <r>
      <rPr>
        <sz val="6"/>
        <rFont val="Arial"/>
        <family val="2"/>
      </rPr>
      <t>ASISTENTE TRANSPORTACION</t>
    </r>
  </si>
  <si>
    <r>
      <rPr>
        <sz val="6"/>
        <rFont val="Arial"/>
        <family val="2"/>
      </rPr>
      <t>MENSAJERO</t>
    </r>
  </si>
  <si>
    <r>
      <rPr>
        <sz val="6"/>
        <rFont val="Arial"/>
        <family val="2"/>
      </rPr>
      <t>AUXILIAR FINANCIERO</t>
    </r>
  </si>
  <si>
    <r>
      <rPr>
        <sz val="6"/>
        <rFont val="Arial"/>
        <family val="2"/>
      </rPr>
      <t>PRESIDENTE</t>
    </r>
  </si>
  <si>
    <r>
      <rPr>
        <sz val="6"/>
        <rFont val="Arial"/>
        <family val="2"/>
      </rPr>
      <t>VICEPRESIDENTE COMISION L D G</t>
    </r>
  </si>
  <si>
    <r>
      <rPr>
        <sz val="6"/>
        <rFont val="Arial"/>
        <family val="2"/>
      </rPr>
      <t>SUPERVISOR DE ACTIVIDADES</t>
    </r>
  </si>
  <si>
    <r>
      <rPr>
        <sz val="6"/>
        <rFont val="Arial"/>
        <family val="2"/>
      </rPr>
      <t>ING. SUPERVISOR DE OBRAS</t>
    </r>
  </si>
  <si>
    <r>
      <rPr>
        <sz val="6"/>
        <rFont val="Arial"/>
        <family val="2"/>
      </rPr>
      <t>TELEFONISTA</t>
    </r>
  </si>
  <si>
    <r>
      <rPr>
        <sz val="6"/>
        <rFont val="Arial"/>
        <family val="2"/>
      </rPr>
      <t>SUB-CONSULTOR JURIDICO</t>
    </r>
  </si>
  <si>
    <r>
      <rPr>
        <sz val="6"/>
        <rFont val="Arial"/>
        <family val="2"/>
      </rPr>
      <t>DIR. COOPERACION INTERNACIONA</t>
    </r>
  </si>
  <si>
    <r>
      <rPr>
        <sz val="6"/>
        <rFont val="Arial"/>
        <family val="2"/>
      </rPr>
      <t>TECNICO EN INFORMATICA</t>
    </r>
  </si>
  <si>
    <r>
      <rPr>
        <sz val="6"/>
        <rFont val="Arial"/>
        <family val="2"/>
      </rPr>
      <t>SECRETARIA DIREC. FINANCIERA</t>
    </r>
  </si>
  <si>
    <r>
      <rPr>
        <sz val="6"/>
        <rFont val="Arial"/>
        <family val="2"/>
      </rPr>
      <t>ENCARGADA OFICINA REGIONAL NO</t>
    </r>
  </si>
  <si>
    <r>
      <rPr>
        <sz val="6"/>
        <rFont val="Arial"/>
        <family val="2"/>
      </rPr>
      <t>AUXILIAR MAYORDOMIA</t>
    </r>
  </si>
  <si>
    <r>
      <rPr>
        <sz val="6"/>
        <rFont val="Arial"/>
        <family val="2"/>
      </rPr>
      <t>ENCARGADO DE SEGUROS</t>
    </r>
  </si>
  <si>
    <r>
      <rPr>
        <sz val="6"/>
        <rFont val="Arial"/>
        <family val="2"/>
      </rPr>
      <t>ASISTENTE ACTIVIDADES</t>
    </r>
  </si>
  <si>
    <r>
      <rPr>
        <sz val="6"/>
        <rFont val="Arial"/>
        <family val="2"/>
      </rPr>
      <t>ASIST. COORD. PROTOCOLO</t>
    </r>
  </si>
  <si>
    <r>
      <rPr>
        <sz val="6"/>
        <rFont val="Arial"/>
        <family val="2"/>
      </rPr>
      <t>SECRETARIA II</t>
    </r>
  </si>
  <si>
    <r>
      <rPr>
        <sz val="6"/>
        <rFont val="Arial"/>
        <family val="2"/>
      </rPr>
      <t>AUXILIAR MANTENIMIENTO I</t>
    </r>
  </si>
  <si>
    <r>
      <rPr>
        <sz val="6"/>
        <rFont val="Arial"/>
        <family val="2"/>
      </rPr>
      <t>ENCARGADO DE SEGURIDAD</t>
    </r>
  </si>
  <si>
    <r>
      <rPr>
        <sz val="8"/>
        <rFont val="Arial"/>
        <family val="2"/>
      </rPr>
      <t>SUPERVISOR DE ZONA</t>
    </r>
  </si>
  <si>
    <r>
      <rPr>
        <sz val="8"/>
        <rFont val="Arial"/>
        <family val="2"/>
      </rPr>
      <t>ENLACE BARRIAL</t>
    </r>
  </si>
  <si>
    <r>
      <rPr>
        <sz val="8"/>
        <rFont val="Arial"/>
        <family val="2"/>
      </rPr>
      <t>CHOFER</t>
    </r>
  </si>
  <si>
    <r>
      <rPr>
        <sz val="8"/>
        <rFont val="Arial"/>
        <family val="2"/>
      </rPr>
      <t>INGENIERO</t>
    </r>
  </si>
  <si>
    <r>
      <rPr>
        <sz val="8"/>
        <rFont val="Arial"/>
        <family val="2"/>
      </rPr>
      <t>SECRETARIA</t>
    </r>
  </si>
  <si>
    <r>
      <rPr>
        <sz val="8"/>
        <rFont val="Arial"/>
        <family val="2"/>
      </rPr>
      <t>SUPERVISOR (A)</t>
    </r>
  </si>
  <si>
    <r>
      <rPr>
        <sz val="8"/>
        <rFont val="Arial"/>
        <family val="2"/>
      </rPr>
      <t>AUXILIAR SERVICIOS GENERALES</t>
    </r>
  </si>
  <si>
    <r>
      <rPr>
        <sz val="8"/>
        <rFont val="Arial"/>
        <family val="2"/>
      </rPr>
      <t>ENCARGADO DE MANTENIMIENTO Y</t>
    </r>
  </si>
  <si>
    <r>
      <rPr>
        <sz val="8"/>
        <rFont val="Arial"/>
        <family val="2"/>
      </rPr>
      <t>ENCARGADO (A) SECCION</t>
    </r>
  </si>
  <si>
    <r>
      <rPr>
        <sz val="8"/>
        <rFont val="Arial"/>
        <family val="2"/>
      </rPr>
      <t>ARQUITECTO (A)</t>
    </r>
  </si>
  <si>
    <r>
      <rPr>
        <sz val="8"/>
        <rFont val="Arial"/>
        <family val="2"/>
      </rPr>
      <t>SECRETARIO (A)</t>
    </r>
  </si>
  <si>
    <r>
      <rPr>
        <sz val="8"/>
        <rFont val="Arial"/>
        <family val="2"/>
      </rPr>
      <t>CONSERJE</t>
    </r>
  </si>
  <si>
    <r>
      <rPr>
        <sz val="8"/>
        <rFont val="Arial"/>
        <family val="2"/>
      </rPr>
      <t>ELECTRICISTA</t>
    </r>
  </si>
  <si>
    <r>
      <rPr>
        <sz val="8"/>
        <rFont val="Arial"/>
        <family val="2"/>
      </rPr>
      <t>ABOGADO (A)</t>
    </r>
  </si>
  <si>
    <r>
      <rPr>
        <sz val="8"/>
        <rFont val="Arial"/>
        <family val="2"/>
      </rPr>
      <t>AUXILIAR MANTENIMIENTO</t>
    </r>
  </si>
  <si>
    <r>
      <rPr>
        <sz val="8"/>
        <rFont val="Arial"/>
        <family val="2"/>
      </rPr>
      <t>ASISTENTE EJECUTIVA</t>
    </r>
  </si>
  <si>
    <r>
      <rPr>
        <sz val="8"/>
        <rFont val="Arial"/>
        <family val="2"/>
      </rPr>
      <t>SUPERVISOR BARRIAL</t>
    </r>
  </si>
  <si>
    <r>
      <rPr>
        <sz val="8"/>
        <rFont val="Arial"/>
        <family val="2"/>
      </rPr>
      <t>COORDINADORA DE EVENTOS</t>
    </r>
  </si>
  <si>
    <r>
      <rPr>
        <sz val="8"/>
        <rFont val="Arial"/>
        <family val="2"/>
      </rPr>
      <t>SUPERVISOR PROVINCIAL</t>
    </r>
  </si>
  <si>
    <r>
      <rPr>
        <sz val="8"/>
        <rFont val="Arial"/>
        <family val="2"/>
      </rPr>
      <t>ASISTENTE DE PRENSA</t>
    </r>
  </si>
  <si>
    <r>
      <rPr>
        <sz val="8"/>
        <rFont val="Arial"/>
        <family val="2"/>
      </rPr>
      <t>SEGURIDAD CIVIL</t>
    </r>
  </si>
  <si>
    <r>
      <rPr>
        <sz val="8"/>
        <rFont val="Arial"/>
        <family val="2"/>
      </rPr>
      <t>AUDITORA</t>
    </r>
  </si>
  <si>
    <t xml:space="preserve">PAGO SUELDOS  OCTUBRE  2017: EMPLEADOS FIJOS 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</si>
  <si>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</si>
  <si>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</si>
  <si>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</si>
  <si>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</si>
  <si>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 xml:space="preserve">En espera de autorizacion del 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</si>
</sst>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  <font>
      <sz val="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3" fontId="0" fillId="0" borderId="0" xfId="1" applyFont="1"/>
    <xf numFmtId="171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13" fillId="0" borderId="0" xfId="0" applyFont="1"/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475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2</xdr:row>
      <xdr:rowOff>28575</xdr:rowOff>
    </xdr:from>
    <xdr:to>
      <xdr:col>2</xdr:col>
      <xdr:colOff>1562100</xdr:colOff>
      <xdr:row>6</xdr:row>
      <xdr:rowOff>152400</xdr:rowOff>
    </xdr:to>
    <xdr:pic>
      <xdr:nvPicPr>
        <xdr:cNvPr id="10476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52425"/>
          <a:ext cx="1000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6"/>
  <sheetViews>
    <sheetView tabSelected="1" zoomScale="160" zoomScaleNormal="160" workbookViewId="0">
      <selection activeCell="A7" sqref="A7:S7"/>
    </sheetView>
  </sheetViews>
  <sheetFormatPr baseColWidth="10" defaultRowHeight="12.75" x14ac:dyDescent="0.2"/>
  <cols>
    <col min="1" max="1" width="9.5703125" style="4" customWidth="1"/>
    <col min="2" max="2" width="34.5703125" style="4" bestFit="1" customWidth="1"/>
    <col min="3" max="3" width="37.7109375" style="4" customWidth="1"/>
    <col min="4" max="4" width="49" style="4" customWidth="1"/>
    <col min="5" max="5" width="29.42578125" style="4" customWidth="1"/>
    <col min="6" max="6" width="20.140625" style="4" customWidth="1"/>
    <col min="7" max="10" width="17.7109375" style="4" customWidth="1"/>
    <col min="11" max="11" width="17.42578125" style="4" customWidth="1"/>
    <col min="12" max="12" width="17.7109375" style="4" customWidth="1"/>
    <col min="13" max="13" width="16.7109375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1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44" t="s">
        <v>29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20" ht="18.75" x14ac:dyDescent="0.2">
      <c r="A7" s="52" t="s">
        <v>26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26" t="s">
        <v>824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20" ht="19.5" customHeight="1" thickBot="1" x14ac:dyDescent="0.25"/>
    <row r="11" spans="1:20" s="8" customFormat="1" ht="36.75" customHeight="1" x14ac:dyDescent="0.2">
      <c r="A11" s="29" t="s">
        <v>7</v>
      </c>
      <c r="B11" s="47" t="s">
        <v>18</v>
      </c>
      <c r="C11" s="11"/>
      <c r="D11" s="11"/>
      <c r="E11" s="11"/>
      <c r="F11" s="34" t="s">
        <v>1</v>
      </c>
      <c r="G11" s="39" t="s">
        <v>14</v>
      </c>
      <c r="H11" s="39" t="s">
        <v>17</v>
      </c>
      <c r="I11" s="24" t="s">
        <v>13</v>
      </c>
      <c r="J11" s="24"/>
      <c r="K11" s="24"/>
      <c r="L11" s="24"/>
      <c r="M11" s="24"/>
      <c r="N11" s="24"/>
      <c r="O11" s="25"/>
      <c r="P11" s="37" t="s">
        <v>4</v>
      </c>
      <c r="Q11" s="38"/>
      <c r="R11" s="29" t="s">
        <v>2</v>
      </c>
      <c r="S11" s="29" t="s">
        <v>6</v>
      </c>
    </row>
    <row r="12" spans="1:20" s="8" customFormat="1" ht="37.5" customHeight="1" x14ac:dyDescent="0.2">
      <c r="A12" s="30"/>
      <c r="B12" s="48"/>
      <c r="C12" s="12"/>
      <c r="D12" s="12" t="s">
        <v>19</v>
      </c>
      <c r="E12" s="12" t="s">
        <v>20</v>
      </c>
      <c r="F12" s="35"/>
      <c r="G12" s="40"/>
      <c r="H12" s="40"/>
      <c r="I12" s="28" t="s">
        <v>15</v>
      </c>
      <c r="J12" s="28"/>
      <c r="K12" s="40" t="s">
        <v>25</v>
      </c>
      <c r="L12" s="27" t="s">
        <v>16</v>
      </c>
      <c r="M12" s="28"/>
      <c r="N12" s="50" t="s">
        <v>24</v>
      </c>
      <c r="O12" s="32" t="s">
        <v>0</v>
      </c>
      <c r="P12" s="45" t="s">
        <v>5</v>
      </c>
      <c r="Q12" s="42" t="s">
        <v>3</v>
      </c>
      <c r="R12" s="30"/>
      <c r="S12" s="30"/>
    </row>
    <row r="13" spans="1:20" s="8" customFormat="1" ht="53.25" customHeight="1" thickBot="1" x14ac:dyDescent="0.25">
      <c r="A13" s="31"/>
      <c r="B13" s="49"/>
      <c r="C13" s="13" t="s">
        <v>21</v>
      </c>
      <c r="D13" s="13"/>
      <c r="E13" s="13"/>
      <c r="F13" s="36"/>
      <c r="G13" s="41"/>
      <c r="H13" s="41"/>
      <c r="I13" s="2" t="s">
        <v>9</v>
      </c>
      <c r="J13" s="1" t="s">
        <v>10</v>
      </c>
      <c r="K13" s="41"/>
      <c r="L13" s="2" t="s">
        <v>11</v>
      </c>
      <c r="M13" s="1" t="s">
        <v>12</v>
      </c>
      <c r="N13" s="51"/>
      <c r="O13" s="33"/>
      <c r="P13" s="46"/>
      <c r="Q13" s="43"/>
      <c r="R13" s="31"/>
      <c r="S13" s="31"/>
    </row>
    <row r="14" spans="1:20" s="8" customFormat="1" ht="17.100000000000001" hidden="1" customHeight="1" x14ac:dyDescent="0.2">
      <c r="A14" s="10" t="s">
        <v>825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826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827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6.5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4"/>
      <c r="T22" s="4"/>
    </row>
    <row r="23" spans="1:23" s="8" customFormat="1" ht="12.75" customHeight="1" x14ac:dyDescent="0.2">
      <c r="A23" s="4"/>
      <c r="B23" t="s">
        <v>401</v>
      </c>
      <c r="C23" s="4" t="s">
        <v>829</v>
      </c>
      <c r="D23" s="21" t="s">
        <v>739</v>
      </c>
      <c r="E23" s="4"/>
      <c r="F23" s="22">
        <v>12000</v>
      </c>
      <c r="G23" s="15">
        <v>0</v>
      </c>
      <c r="H23" s="18">
        <v>25</v>
      </c>
      <c r="I23" s="16">
        <f t="shared" ref="I23:I86" si="0">F23*2.87%</f>
        <v>344.4</v>
      </c>
      <c r="J23" s="16">
        <f t="shared" ref="J23:J86" si="1">F23*0.071</f>
        <v>851.99999999999989</v>
      </c>
      <c r="K23" s="17">
        <f t="shared" ref="K23:K86" si="2">F23*1.1%</f>
        <v>132</v>
      </c>
      <c r="L23" s="17">
        <f t="shared" ref="L23:L86" si="3">F23*3.04%</f>
        <v>364.8</v>
      </c>
      <c r="M23" s="17">
        <f t="shared" ref="M23:M86" si="4">F23*7.09%</f>
        <v>850.80000000000007</v>
      </c>
      <c r="N23" s="4">
        <v>0</v>
      </c>
      <c r="O23" s="19">
        <f t="shared" ref="O23:O86" si="5">SUM(I23:N23)</f>
        <v>2544</v>
      </c>
      <c r="P23" s="17">
        <f t="shared" ref="P23:P86" si="6">G23+H23+I23+L23+N23</f>
        <v>734.2</v>
      </c>
      <c r="Q23" s="17">
        <f t="shared" ref="Q23:Q86" si="7">J23+K23+M23</f>
        <v>1834.8</v>
      </c>
      <c r="R23" s="17">
        <f>F23-P23</f>
        <v>11265.8</v>
      </c>
      <c r="S23" s="4">
        <v>111</v>
      </c>
      <c r="T23" s="4"/>
    </row>
    <row r="24" spans="1:23" ht="12.75" customHeight="1" x14ac:dyDescent="0.2">
      <c r="B24" t="s">
        <v>517</v>
      </c>
      <c r="C24" s="4" t="s">
        <v>829</v>
      </c>
      <c r="D24" s="21" t="s">
        <v>755</v>
      </c>
      <c r="F24" s="22">
        <v>65000</v>
      </c>
      <c r="G24" s="16">
        <v>4427.58</v>
      </c>
      <c r="H24" s="18">
        <v>25</v>
      </c>
      <c r="I24" s="16">
        <f t="shared" si="0"/>
        <v>1865.5</v>
      </c>
      <c r="J24" s="16">
        <f t="shared" si="1"/>
        <v>4615</v>
      </c>
      <c r="K24" s="17">
        <f t="shared" si="2"/>
        <v>715.00000000000011</v>
      </c>
      <c r="L24" s="17">
        <f t="shared" si="3"/>
        <v>1976</v>
      </c>
      <c r="M24" s="17">
        <f t="shared" si="4"/>
        <v>4608.5</v>
      </c>
      <c r="N24" s="4">
        <v>0</v>
      </c>
      <c r="O24" s="19">
        <f t="shared" si="5"/>
        <v>13780</v>
      </c>
      <c r="P24" s="17">
        <f t="shared" si="6"/>
        <v>8294.08</v>
      </c>
      <c r="Q24" s="17">
        <f t="shared" si="7"/>
        <v>9938.5</v>
      </c>
      <c r="R24" s="17">
        <f t="shared" ref="R24:R87" si="8">F24-P24</f>
        <v>56705.919999999998</v>
      </c>
      <c r="S24" s="4">
        <v>111</v>
      </c>
      <c r="U24" s="15"/>
      <c r="W24" s="15"/>
    </row>
    <row r="25" spans="1:23" ht="12.75" customHeight="1" x14ac:dyDescent="0.2">
      <c r="B25" t="s">
        <v>65</v>
      </c>
      <c r="C25" s="4" t="s">
        <v>829</v>
      </c>
      <c r="D25" s="21" t="s">
        <v>652</v>
      </c>
      <c r="F25" s="22">
        <v>5980</v>
      </c>
      <c r="G25" s="15">
        <v>0</v>
      </c>
      <c r="H25" s="18">
        <v>25</v>
      </c>
      <c r="I25" s="16">
        <f t="shared" si="0"/>
        <v>171.626</v>
      </c>
      <c r="J25" s="16">
        <f t="shared" si="1"/>
        <v>424.58</v>
      </c>
      <c r="K25" s="17">
        <f t="shared" si="2"/>
        <v>65.78</v>
      </c>
      <c r="L25" s="17">
        <f t="shared" si="3"/>
        <v>181.792</v>
      </c>
      <c r="M25" s="17">
        <f t="shared" si="4"/>
        <v>423.98200000000003</v>
      </c>
      <c r="N25" s="4">
        <v>0</v>
      </c>
      <c r="O25" s="19">
        <f t="shared" si="5"/>
        <v>1267.76</v>
      </c>
      <c r="P25" s="17">
        <f t="shared" si="6"/>
        <v>378.41800000000001</v>
      </c>
      <c r="Q25" s="17">
        <f t="shared" si="7"/>
        <v>914.3420000000001</v>
      </c>
      <c r="R25" s="17">
        <f t="shared" si="8"/>
        <v>5601.5820000000003</v>
      </c>
      <c r="S25" s="4">
        <v>111</v>
      </c>
    </row>
    <row r="26" spans="1:23" ht="12.75" customHeight="1" x14ac:dyDescent="0.2">
      <c r="B26" t="s">
        <v>446</v>
      </c>
      <c r="C26" s="4" t="s">
        <v>829</v>
      </c>
      <c r="D26" s="21" t="s">
        <v>697</v>
      </c>
      <c r="F26" s="22">
        <v>17940</v>
      </c>
      <c r="G26" s="15">
        <v>0</v>
      </c>
      <c r="H26" s="18">
        <v>25</v>
      </c>
      <c r="I26" s="16">
        <f t="shared" si="0"/>
        <v>514.87800000000004</v>
      </c>
      <c r="J26" s="16">
        <f t="shared" si="1"/>
        <v>1273.7399999999998</v>
      </c>
      <c r="K26" s="17">
        <f t="shared" si="2"/>
        <v>197.34000000000003</v>
      </c>
      <c r="L26" s="17">
        <f t="shared" si="3"/>
        <v>545.37599999999998</v>
      </c>
      <c r="M26" s="17">
        <f t="shared" si="4"/>
        <v>1271.9460000000001</v>
      </c>
      <c r="N26" s="4">
        <v>0</v>
      </c>
      <c r="O26" s="19">
        <f t="shared" si="5"/>
        <v>3803.2799999999997</v>
      </c>
      <c r="P26" s="17">
        <f t="shared" si="6"/>
        <v>1085.2539999999999</v>
      </c>
      <c r="Q26" s="17">
        <f t="shared" si="7"/>
        <v>2743.0259999999998</v>
      </c>
      <c r="R26" s="17">
        <f t="shared" si="8"/>
        <v>16854.745999999999</v>
      </c>
      <c r="S26" s="4">
        <v>111</v>
      </c>
    </row>
    <row r="27" spans="1:23" ht="12.75" customHeight="1" x14ac:dyDescent="0.2">
      <c r="B27" t="s">
        <v>406</v>
      </c>
      <c r="C27" s="4" t="s">
        <v>829</v>
      </c>
      <c r="D27" s="21" t="s">
        <v>669</v>
      </c>
      <c r="F27" s="22">
        <v>10000</v>
      </c>
      <c r="G27" s="15">
        <v>0</v>
      </c>
      <c r="H27" s="18">
        <v>25</v>
      </c>
      <c r="I27" s="16">
        <f t="shared" si="0"/>
        <v>287</v>
      </c>
      <c r="J27" s="16">
        <f t="shared" si="1"/>
        <v>709.99999999999989</v>
      </c>
      <c r="K27" s="17">
        <f t="shared" si="2"/>
        <v>110.00000000000001</v>
      </c>
      <c r="L27" s="17">
        <f t="shared" si="3"/>
        <v>304</v>
      </c>
      <c r="M27" s="17">
        <f t="shared" si="4"/>
        <v>709</v>
      </c>
      <c r="N27" s="4">
        <v>0</v>
      </c>
      <c r="O27" s="19">
        <f t="shared" si="5"/>
        <v>2120</v>
      </c>
      <c r="P27" s="17">
        <f t="shared" si="6"/>
        <v>616</v>
      </c>
      <c r="Q27" s="17">
        <f t="shared" si="7"/>
        <v>1529</v>
      </c>
      <c r="R27" s="17">
        <f t="shared" si="8"/>
        <v>9384</v>
      </c>
      <c r="S27" s="4">
        <v>111</v>
      </c>
    </row>
    <row r="28" spans="1:23" ht="12.75" customHeight="1" x14ac:dyDescent="0.2">
      <c r="B28" t="s">
        <v>189</v>
      </c>
      <c r="C28" s="4" t="s">
        <v>829</v>
      </c>
      <c r="D28" s="21" t="s">
        <v>719</v>
      </c>
      <c r="F28" s="22">
        <v>20000</v>
      </c>
      <c r="G28" s="15">
        <v>0</v>
      </c>
      <c r="H28" s="18">
        <v>25</v>
      </c>
      <c r="I28" s="16">
        <f t="shared" si="0"/>
        <v>574</v>
      </c>
      <c r="J28" s="16">
        <f t="shared" si="1"/>
        <v>1419.9999999999998</v>
      </c>
      <c r="K28" s="17">
        <f t="shared" si="2"/>
        <v>220.00000000000003</v>
      </c>
      <c r="L28" s="17">
        <f t="shared" si="3"/>
        <v>608</v>
      </c>
      <c r="M28" s="17">
        <f t="shared" si="4"/>
        <v>1418</v>
      </c>
      <c r="N28" s="4">
        <v>0</v>
      </c>
      <c r="O28" s="19">
        <f t="shared" si="5"/>
        <v>4240</v>
      </c>
      <c r="P28" s="17">
        <f t="shared" si="6"/>
        <v>1207</v>
      </c>
      <c r="Q28" s="17">
        <f t="shared" si="7"/>
        <v>3058</v>
      </c>
      <c r="R28" s="17">
        <f t="shared" si="8"/>
        <v>18793</v>
      </c>
      <c r="S28" s="4">
        <v>111</v>
      </c>
    </row>
    <row r="29" spans="1:23" ht="12.75" customHeight="1" x14ac:dyDescent="0.2">
      <c r="B29" t="s">
        <v>324</v>
      </c>
      <c r="C29" s="4" t="s">
        <v>829</v>
      </c>
      <c r="D29" s="21" t="s">
        <v>669</v>
      </c>
      <c r="F29" s="22">
        <v>18000</v>
      </c>
      <c r="G29" s="15">
        <v>0</v>
      </c>
      <c r="H29" s="18">
        <v>25</v>
      </c>
      <c r="I29" s="16">
        <f t="shared" si="0"/>
        <v>516.6</v>
      </c>
      <c r="J29" s="16">
        <f t="shared" si="1"/>
        <v>1277.9999999999998</v>
      </c>
      <c r="K29" s="17">
        <f t="shared" si="2"/>
        <v>198.00000000000003</v>
      </c>
      <c r="L29" s="17">
        <f t="shared" si="3"/>
        <v>547.20000000000005</v>
      </c>
      <c r="M29" s="17">
        <f t="shared" si="4"/>
        <v>1276.2</v>
      </c>
      <c r="N29" s="4">
        <v>0</v>
      </c>
      <c r="O29" s="19">
        <f t="shared" si="5"/>
        <v>3816</v>
      </c>
      <c r="P29" s="17">
        <f t="shared" si="6"/>
        <v>1088.8000000000002</v>
      </c>
      <c r="Q29" s="17">
        <f t="shared" si="7"/>
        <v>2752.2</v>
      </c>
      <c r="R29" s="17">
        <f t="shared" si="8"/>
        <v>16911.2</v>
      </c>
      <c r="S29" s="4">
        <v>111</v>
      </c>
    </row>
    <row r="30" spans="1:23" ht="12.75" customHeight="1" x14ac:dyDescent="0.2">
      <c r="B30" t="s">
        <v>391</v>
      </c>
      <c r="C30" s="4" t="s">
        <v>829</v>
      </c>
      <c r="D30" s="21" t="s">
        <v>745</v>
      </c>
      <c r="F30" s="22">
        <v>15000</v>
      </c>
      <c r="G30" s="15">
        <v>0</v>
      </c>
      <c r="H30" s="18">
        <v>25</v>
      </c>
      <c r="I30" s="16">
        <f t="shared" si="0"/>
        <v>430.5</v>
      </c>
      <c r="J30" s="16">
        <f t="shared" si="1"/>
        <v>1065</v>
      </c>
      <c r="K30" s="17">
        <f t="shared" si="2"/>
        <v>165.00000000000003</v>
      </c>
      <c r="L30" s="17">
        <f t="shared" si="3"/>
        <v>456</v>
      </c>
      <c r="M30" s="17">
        <f t="shared" si="4"/>
        <v>1063.5</v>
      </c>
      <c r="N30" s="4">
        <v>0</v>
      </c>
      <c r="O30" s="19">
        <f t="shared" si="5"/>
        <v>3180</v>
      </c>
      <c r="P30" s="17">
        <f t="shared" si="6"/>
        <v>911.5</v>
      </c>
      <c r="Q30" s="17">
        <f t="shared" si="7"/>
        <v>2293.5</v>
      </c>
      <c r="R30" s="17">
        <f t="shared" si="8"/>
        <v>14088.5</v>
      </c>
      <c r="S30" s="4">
        <v>111</v>
      </c>
    </row>
    <row r="31" spans="1:23" ht="12.75" customHeight="1" x14ac:dyDescent="0.2">
      <c r="B31" t="s">
        <v>194</v>
      </c>
      <c r="C31" s="4" t="s">
        <v>829</v>
      </c>
      <c r="D31" s="21" t="s">
        <v>721</v>
      </c>
      <c r="F31" s="22">
        <v>80000</v>
      </c>
      <c r="G31" s="16">
        <v>7400.87</v>
      </c>
      <c r="H31" s="18">
        <v>25</v>
      </c>
      <c r="I31" s="16">
        <f t="shared" si="0"/>
        <v>2296</v>
      </c>
      <c r="J31" s="16">
        <f t="shared" si="1"/>
        <v>5679.9999999999991</v>
      </c>
      <c r="K31" s="17">
        <f t="shared" si="2"/>
        <v>880.00000000000011</v>
      </c>
      <c r="L31" s="17">
        <f t="shared" si="3"/>
        <v>2432</v>
      </c>
      <c r="M31" s="17">
        <f t="shared" si="4"/>
        <v>5672</v>
      </c>
      <c r="N31" s="4">
        <v>0</v>
      </c>
      <c r="O31" s="19">
        <f t="shared" si="5"/>
        <v>16960</v>
      </c>
      <c r="P31" s="17">
        <f t="shared" si="6"/>
        <v>12153.869999999999</v>
      </c>
      <c r="Q31" s="17">
        <f t="shared" si="7"/>
        <v>12232</v>
      </c>
      <c r="R31" s="17">
        <f t="shared" si="8"/>
        <v>67846.13</v>
      </c>
      <c r="S31" s="4">
        <v>111</v>
      </c>
    </row>
    <row r="32" spans="1:23" ht="12.75" customHeight="1" x14ac:dyDescent="0.2">
      <c r="B32" t="s">
        <v>604</v>
      </c>
      <c r="C32" s="4" t="s">
        <v>829</v>
      </c>
      <c r="D32" s="21" t="s">
        <v>669</v>
      </c>
      <c r="F32" s="22">
        <v>12000</v>
      </c>
      <c r="G32" s="15">
        <v>0</v>
      </c>
      <c r="H32" s="18">
        <v>25</v>
      </c>
      <c r="I32" s="16">
        <f t="shared" si="0"/>
        <v>344.4</v>
      </c>
      <c r="J32" s="16">
        <f t="shared" si="1"/>
        <v>851.99999999999989</v>
      </c>
      <c r="K32" s="17">
        <f t="shared" si="2"/>
        <v>132</v>
      </c>
      <c r="L32" s="17">
        <f t="shared" si="3"/>
        <v>364.8</v>
      </c>
      <c r="M32" s="17">
        <f t="shared" si="4"/>
        <v>850.80000000000007</v>
      </c>
      <c r="N32" s="4">
        <v>0</v>
      </c>
      <c r="O32" s="19">
        <f t="shared" si="5"/>
        <v>2544</v>
      </c>
      <c r="P32" s="17">
        <f t="shared" si="6"/>
        <v>734.2</v>
      </c>
      <c r="Q32" s="17">
        <f t="shared" si="7"/>
        <v>1834.8</v>
      </c>
      <c r="R32" s="17">
        <f t="shared" si="8"/>
        <v>11265.8</v>
      </c>
      <c r="S32" s="4">
        <v>111</v>
      </c>
    </row>
    <row r="33" spans="2:19" ht="12.75" customHeight="1" x14ac:dyDescent="0.2">
      <c r="B33" t="s">
        <v>110</v>
      </c>
      <c r="C33" s="4" t="s">
        <v>829</v>
      </c>
      <c r="D33" s="21" t="s">
        <v>669</v>
      </c>
      <c r="F33" s="22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4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7">
        <f t="shared" si="8"/>
        <v>11265.8</v>
      </c>
      <c r="S33" s="4">
        <v>111</v>
      </c>
    </row>
    <row r="34" spans="2:19" ht="12.75" customHeight="1" x14ac:dyDescent="0.2">
      <c r="B34" t="s">
        <v>33</v>
      </c>
      <c r="C34" s="4" t="s">
        <v>829</v>
      </c>
      <c r="D34" s="21" t="s">
        <v>654</v>
      </c>
      <c r="F34" s="22">
        <v>35000</v>
      </c>
      <c r="G34" s="15">
        <v>0</v>
      </c>
      <c r="H34" s="18">
        <v>25</v>
      </c>
      <c r="I34" s="16">
        <f t="shared" si="0"/>
        <v>1004.5</v>
      </c>
      <c r="J34" s="16">
        <f t="shared" si="1"/>
        <v>2485</v>
      </c>
      <c r="K34" s="17">
        <f t="shared" si="2"/>
        <v>385.00000000000006</v>
      </c>
      <c r="L34" s="17">
        <f t="shared" si="3"/>
        <v>1064</v>
      </c>
      <c r="M34" s="17">
        <f t="shared" si="4"/>
        <v>2481.5</v>
      </c>
      <c r="N34" s="4">
        <v>0</v>
      </c>
      <c r="O34" s="19">
        <f t="shared" si="5"/>
        <v>7420</v>
      </c>
      <c r="P34" s="17">
        <f t="shared" si="6"/>
        <v>2093.5</v>
      </c>
      <c r="Q34" s="17">
        <f t="shared" si="7"/>
        <v>5351.5</v>
      </c>
      <c r="R34" s="17">
        <f t="shared" si="8"/>
        <v>32906.5</v>
      </c>
      <c r="S34" s="4">
        <v>111</v>
      </c>
    </row>
    <row r="35" spans="2:19" ht="12.75" customHeight="1" x14ac:dyDescent="0.2">
      <c r="B35" t="s">
        <v>315</v>
      </c>
      <c r="C35" s="4" t="s">
        <v>829</v>
      </c>
      <c r="D35" s="21" t="s">
        <v>669</v>
      </c>
      <c r="F35" s="22">
        <v>25000</v>
      </c>
      <c r="G35" s="15">
        <v>0</v>
      </c>
      <c r="H35" s="18">
        <v>25</v>
      </c>
      <c r="I35" s="16">
        <f t="shared" si="0"/>
        <v>717.5</v>
      </c>
      <c r="J35" s="16">
        <f t="shared" si="1"/>
        <v>1774.9999999999998</v>
      </c>
      <c r="K35" s="17">
        <f t="shared" si="2"/>
        <v>275</v>
      </c>
      <c r="L35" s="17">
        <f t="shared" si="3"/>
        <v>760</v>
      </c>
      <c r="M35" s="17">
        <f t="shared" si="4"/>
        <v>1772.5000000000002</v>
      </c>
      <c r="N35" s="4">
        <v>0</v>
      </c>
      <c r="O35" s="19">
        <f t="shared" si="5"/>
        <v>5300</v>
      </c>
      <c r="P35" s="17">
        <f t="shared" si="6"/>
        <v>1502.5</v>
      </c>
      <c r="Q35" s="17">
        <f t="shared" si="7"/>
        <v>3822.5</v>
      </c>
      <c r="R35" s="17">
        <f t="shared" si="8"/>
        <v>23497.5</v>
      </c>
      <c r="S35" s="4">
        <v>111</v>
      </c>
    </row>
    <row r="36" spans="2:19" ht="12.75" customHeight="1" x14ac:dyDescent="0.2">
      <c r="B36" t="s">
        <v>540</v>
      </c>
      <c r="C36" s="4" t="s">
        <v>829</v>
      </c>
      <c r="D36" s="21" t="s">
        <v>688</v>
      </c>
      <c r="F36" s="22">
        <v>45000</v>
      </c>
      <c r="G36" s="16">
        <v>1148.33</v>
      </c>
      <c r="H36" s="18">
        <v>25</v>
      </c>
      <c r="I36" s="16">
        <f t="shared" si="0"/>
        <v>1291.5</v>
      </c>
      <c r="J36" s="16">
        <f t="shared" si="1"/>
        <v>3194.9999999999995</v>
      </c>
      <c r="K36" s="17">
        <f t="shared" si="2"/>
        <v>495.00000000000006</v>
      </c>
      <c r="L36" s="17">
        <f t="shared" si="3"/>
        <v>1368</v>
      </c>
      <c r="M36" s="17">
        <f t="shared" si="4"/>
        <v>3190.5</v>
      </c>
      <c r="N36" s="4">
        <v>0</v>
      </c>
      <c r="O36" s="19">
        <f t="shared" si="5"/>
        <v>9540</v>
      </c>
      <c r="P36" s="17">
        <f t="shared" si="6"/>
        <v>3832.83</v>
      </c>
      <c r="Q36" s="17">
        <f t="shared" si="7"/>
        <v>6880.5</v>
      </c>
      <c r="R36" s="17">
        <f t="shared" si="8"/>
        <v>41167.17</v>
      </c>
      <c r="S36" s="4">
        <v>111</v>
      </c>
    </row>
    <row r="37" spans="2:19" x14ac:dyDescent="0.2">
      <c r="B37" t="s">
        <v>193</v>
      </c>
      <c r="C37" s="4" t="s">
        <v>829</v>
      </c>
      <c r="D37" s="21" t="s">
        <v>720</v>
      </c>
      <c r="F37" s="22">
        <v>22000</v>
      </c>
      <c r="G37" s="15">
        <v>0</v>
      </c>
      <c r="H37" s="18">
        <v>25</v>
      </c>
      <c r="I37" s="16">
        <f t="shared" si="0"/>
        <v>631.4</v>
      </c>
      <c r="J37" s="16">
        <f t="shared" si="1"/>
        <v>1561.9999999999998</v>
      </c>
      <c r="K37" s="17">
        <f t="shared" si="2"/>
        <v>242.00000000000003</v>
      </c>
      <c r="L37" s="17">
        <f t="shared" si="3"/>
        <v>668.8</v>
      </c>
      <c r="M37" s="17">
        <f t="shared" si="4"/>
        <v>1559.8000000000002</v>
      </c>
      <c r="N37" s="4">
        <v>0</v>
      </c>
      <c r="O37" s="19">
        <f t="shared" si="5"/>
        <v>4664</v>
      </c>
      <c r="P37" s="17">
        <f t="shared" si="6"/>
        <v>1325.1999999999998</v>
      </c>
      <c r="Q37" s="17">
        <f t="shared" si="7"/>
        <v>3363.8</v>
      </c>
      <c r="R37" s="17">
        <f t="shared" si="8"/>
        <v>20674.8</v>
      </c>
      <c r="S37" s="4">
        <v>111</v>
      </c>
    </row>
    <row r="38" spans="2:19" x14ac:dyDescent="0.2">
      <c r="B38" t="s">
        <v>109</v>
      </c>
      <c r="C38" s="4" t="s">
        <v>829</v>
      </c>
      <c r="D38" s="21" t="s">
        <v>669</v>
      </c>
      <c r="F38" s="22">
        <v>16000</v>
      </c>
      <c r="G38" s="15">
        <v>0</v>
      </c>
      <c r="H38" s="18">
        <v>25</v>
      </c>
      <c r="I38" s="16">
        <f t="shared" si="0"/>
        <v>459.2</v>
      </c>
      <c r="J38" s="16">
        <f t="shared" si="1"/>
        <v>1136</v>
      </c>
      <c r="K38" s="17">
        <f t="shared" si="2"/>
        <v>176.00000000000003</v>
      </c>
      <c r="L38" s="17">
        <f t="shared" si="3"/>
        <v>486.4</v>
      </c>
      <c r="M38" s="17">
        <f t="shared" si="4"/>
        <v>1134.4000000000001</v>
      </c>
      <c r="N38" s="4">
        <v>0</v>
      </c>
      <c r="O38" s="19">
        <f t="shared" si="5"/>
        <v>3392</v>
      </c>
      <c r="P38" s="17">
        <f t="shared" si="6"/>
        <v>970.59999999999991</v>
      </c>
      <c r="Q38" s="17">
        <f t="shared" si="7"/>
        <v>2446.4</v>
      </c>
      <c r="R38" s="17">
        <f t="shared" si="8"/>
        <v>15029.4</v>
      </c>
      <c r="S38" s="4">
        <v>111</v>
      </c>
    </row>
    <row r="39" spans="2:19" x14ac:dyDescent="0.2">
      <c r="B39" t="s">
        <v>196</v>
      </c>
      <c r="C39" s="4" t="s">
        <v>829</v>
      </c>
      <c r="D39" s="21" t="s">
        <v>722</v>
      </c>
      <c r="F39" s="22">
        <v>55000</v>
      </c>
      <c r="G39" s="16">
        <v>2559.6799999999998</v>
      </c>
      <c r="H39" s="18">
        <v>25</v>
      </c>
      <c r="I39" s="16">
        <f t="shared" si="0"/>
        <v>1578.5</v>
      </c>
      <c r="J39" s="16">
        <f t="shared" si="1"/>
        <v>3904.9999999999995</v>
      </c>
      <c r="K39" s="17">
        <f t="shared" si="2"/>
        <v>605.00000000000011</v>
      </c>
      <c r="L39" s="17">
        <f t="shared" si="3"/>
        <v>1672</v>
      </c>
      <c r="M39" s="17">
        <f t="shared" si="4"/>
        <v>3899.5000000000005</v>
      </c>
      <c r="N39" s="4">
        <v>0</v>
      </c>
      <c r="O39" s="19">
        <f t="shared" si="5"/>
        <v>11660</v>
      </c>
      <c r="P39" s="17">
        <f t="shared" si="6"/>
        <v>5835.18</v>
      </c>
      <c r="Q39" s="17">
        <f t="shared" si="7"/>
        <v>8409.5</v>
      </c>
      <c r="R39" s="17">
        <f t="shared" si="8"/>
        <v>49164.82</v>
      </c>
      <c r="S39" s="4">
        <v>111</v>
      </c>
    </row>
    <row r="40" spans="2:19" x14ac:dyDescent="0.2">
      <c r="B40" t="s">
        <v>498</v>
      </c>
      <c r="C40" s="4" t="s">
        <v>829</v>
      </c>
      <c r="D40" s="21" t="s">
        <v>718</v>
      </c>
      <c r="F40" s="22">
        <v>25000</v>
      </c>
      <c r="G40" s="15">
        <v>0</v>
      </c>
      <c r="H40" s="18">
        <v>25</v>
      </c>
      <c r="I40" s="16">
        <f t="shared" si="0"/>
        <v>717.5</v>
      </c>
      <c r="J40" s="16">
        <f t="shared" si="1"/>
        <v>1774.9999999999998</v>
      </c>
      <c r="K40" s="17">
        <f t="shared" si="2"/>
        <v>275</v>
      </c>
      <c r="L40" s="17">
        <f t="shared" si="3"/>
        <v>760</v>
      </c>
      <c r="M40" s="17">
        <f t="shared" si="4"/>
        <v>1772.5000000000002</v>
      </c>
      <c r="N40" s="4">
        <v>0</v>
      </c>
      <c r="O40" s="19">
        <f t="shared" si="5"/>
        <v>5300</v>
      </c>
      <c r="P40" s="17">
        <f t="shared" si="6"/>
        <v>1502.5</v>
      </c>
      <c r="Q40" s="17">
        <f t="shared" si="7"/>
        <v>3822.5</v>
      </c>
      <c r="R40" s="17">
        <f t="shared" si="8"/>
        <v>23497.5</v>
      </c>
      <c r="S40" s="4">
        <v>111</v>
      </c>
    </row>
    <row r="41" spans="2:19" x14ac:dyDescent="0.2">
      <c r="B41" t="s">
        <v>108</v>
      </c>
      <c r="C41" s="4" t="s">
        <v>829</v>
      </c>
      <c r="D41" s="21" t="s">
        <v>669</v>
      </c>
      <c r="F41" s="22">
        <v>11960</v>
      </c>
      <c r="G41" s="15">
        <v>0</v>
      </c>
      <c r="H41" s="18">
        <v>25</v>
      </c>
      <c r="I41" s="16">
        <f t="shared" si="0"/>
        <v>343.25200000000001</v>
      </c>
      <c r="J41" s="16">
        <f t="shared" si="1"/>
        <v>849.16</v>
      </c>
      <c r="K41" s="17">
        <f t="shared" si="2"/>
        <v>131.56</v>
      </c>
      <c r="L41" s="17">
        <f t="shared" si="3"/>
        <v>363.584</v>
      </c>
      <c r="M41" s="17">
        <f t="shared" si="4"/>
        <v>847.96400000000006</v>
      </c>
      <c r="N41" s="4">
        <v>0</v>
      </c>
      <c r="O41" s="19">
        <f t="shared" si="5"/>
        <v>2535.52</v>
      </c>
      <c r="P41" s="17">
        <f t="shared" si="6"/>
        <v>731.83600000000001</v>
      </c>
      <c r="Q41" s="17">
        <f t="shared" si="7"/>
        <v>1828.6840000000002</v>
      </c>
      <c r="R41" s="17">
        <f t="shared" si="8"/>
        <v>11228.164000000001</v>
      </c>
      <c r="S41" s="4">
        <v>111</v>
      </c>
    </row>
    <row r="42" spans="2:19" x14ac:dyDescent="0.2">
      <c r="B42" t="s">
        <v>326</v>
      </c>
      <c r="C42" s="4" t="s">
        <v>829</v>
      </c>
      <c r="D42" s="21" t="s">
        <v>669</v>
      </c>
      <c r="F42" s="22">
        <v>16000</v>
      </c>
      <c r="G42" s="15">
        <v>0</v>
      </c>
      <c r="H42" s="18">
        <v>25</v>
      </c>
      <c r="I42" s="16">
        <f t="shared" si="0"/>
        <v>459.2</v>
      </c>
      <c r="J42" s="16">
        <f t="shared" si="1"/>
        <v>1136</v>
      </c>
      <c r="K42" s="17">
        <f t="shared" si="2"/>
        <v>176.00000000000003</v>
      </c>
      <c r="L42" s="17">
        <f t="shared" si="3"/>
        <v>486.4</v>
      </c>
      <c r="M42" s="17">
        <f t="shared" si="4"/>
        <v>1134.4000000000001</v>
      </c>
      <c r="N42" s="4">
        <v>0</v>
      </c>
      <c r="O42" s="19">
        <f t="shared" si="5"/>
        <v>3392</v>
      </c>
      <c r="P42" s="17">
        <f t="shared" si="6"/>
        <v>970.59999999999991</v>
      </c>
      <c r="Q42" s="17">
        <f t="shared" si="7"/>
        <v>2446.4</v>
      </c>
      <c r="R42" s="17">
        <f t="shared" si="8"/>
        <v>15029.4</v>
      </c>
      <c r="S42" s="4">
        <v>111</v>
      </c>
    </row>
    <row r="43" spans="2:19" x14ac:dyDescent="0.2">
      <c r="B43" t="s">
        <v>317</v>
      </c>
      <c r="C43" s="4" t="s">
        <v>829</v>
      </c>
      <c r="D43" s="21" t="s">
        <v>753</v>
      </c>
      <c r="F43" s="22">
        <v>7000</v>
      </c>
      <c r="G43" s="15">
        <v>0</v>
      </c>
      <c r="H43" s="18">
        <v>25</v>
      </c>
      <c r="I43" s="16">
        <f t="shared" si="0"/>
        <v>200.9</v>
      </c>
      <c r="J43" s="16">
        <f t="shared" si="1"/>
        <v>496.99999999999994</v>
      </c>
      <c r="K43" s="17">
        <f t="shared" si="2"/>
        <v>77.000000000000014</v>
      </c>
      <c r="L43" s="17">
        <f t="shared" si="3"/>
        <v>212.8</v>
      </c>
      <c r="M43" s="17">
        <f t="shared" si="4"/>
        <v>496.3</v>
      </c>
      <c r="N43" s="4">
        <v>0</v>
      </c>
      <c r="O43" s="19">
        <f t="shared" si="5"/>
        <v>1484</v>
      </c>
      <c r="P43" s="17">
        <f t="shared" si="6"/>
        <v>438.70000000000005</v>
      </c>
      <c r="Q43" s="17">
        <f t="shared" si="7"/>
        <v>1070.3</v>
      </c>
      <c r="R43" s="17">
        <f t="shared" si="8"/>
        <v>6561.3</v>
      </c>
      <c r="S43" s="4">
        <v>111</v>
      </c>
    </row>
    <row r="44" spans="2:19" x14ac:dyDescent="0.2">
      <c r="B44" t="s">
        <v>188</v>
      </c>
      <c r="C44" s="4" t="s">
        <v>829</v>
      </c>
      <c r="D44" s="21" t="s">
        <v>698</v>
      </c>
      <c r="F44" s="22">
        <v>25000</v>
      </c>
      <c r="G44" s="15">
        <v>0</v>
      </c>
      <c r="H44" s="18">
        <v>25</v>
      </c>
      <c r="I44" s="16">
        <f t="shared" si="0"/>
        <v>717.5</v>
      </c>
      <c r="J44" s="16">
        <f t="shared" si="1"/>
        <v>1774.9999999999998</v>
      </c>
      <c r="K44" s="17">
        <f t="shared" si="2"/>
        <v>275</v>
      </c>
      <c r="L44" s="17">
        <f t="shared" si="3"/>
        <v>760</v>
      </c>
      <c r="M44" s="17">
        <f t="shared" si="4"/>
        <v>1772.5000000000002</v>
      </c>
      <c r="N44" s="4">
        <v>0</v>
      </c>
      <c r="O44" s="19">
        <f t="shared" si="5"/>
        <v>5300</v>
      </c>
      <c r="P44" s="17">
        <f t="shared" si="6"/>
        <v>1502.5</v>
      </c>
      <c r="Q44" s="17">
        <f t="shared" si="7"/>
        <v>3822.5</v>
      </c>
      <c r="R44" s="17">
        <f t="shared" si="8"/>
        <v>23497.5</v>
      </c>
      <c r="S44" s="4">
        <v>111</v>
      </c>
    </row>
    <row r="45" spans="2:19" x14ac:dyDescent="0.2">
      <c r="B45" t="s">
        <v>322</v>
      </c>
      <c r="C45" s="4" t="s">
        <v>829</v>
      </c>
      <c r="D45" s="21" t="s">
        <v>718</v>
      </c>
      <c r="F45" s="22">
        <v>18000</v>
      </c>
      <c r="G45" s="15">
        <v>0</v>
      </c>
      <c r="H45" s="18">
        <v>25</v>
      </c>
      <c r="I45" s="16">
        <f t="shared" si="0"/>
        <v>516.6</v>
      </c>
      <c r="J45" s="16">
        <f t="shared" si="1"/>
        <v>1277.9999999999998</v>
      </c>
      <c r="K45" s="17">
        <f t="shared" si="2"/>
        <v>198.00000000000003</v>
      </c>
      <c r="L45" s="17">
        <f t="shared" si="3"/>
        <v>547.20000000000005</v>
      </c>
      <c r="M45" s="17">
        <f t="shared" si="4"/>
        <v>1276.2</v>
      </c>
      <c r="N45" s="4">
        <v>0</v>
      </c>
      <c r="O45" s="19">
        <f t="shared" si="5"/>
        <v>3816</v>
      </c>
      <c r="P45" s="17">
        <f t="shared" si="6"/>
        <v>1088.8000000000002</v>
      </c>
      <c r="Q45" s="17">
        <f t="shared" si="7"/>
        <v>2752.2</v>
      </c>
      <c r="R45" s="17">
        <f t="shared" si="8"/>
        <v>16911.2</v>
      </c>
      <c r="S45" s="4">
        <v>111</v>
      </c>
    </row>
    <row r="46" spans="2:19" x14ac:dyDescent="0.2">
      <c r="B46" t="s">
        <v>297</v>
      </c>
      <c r="C46" s="4" t="s">
        <v>829</v>
      </c>
      <c r="D46" s="21" t="s">
        <v>745</v>
      </c>
      <c r="F46" s="22">
        <v>15000</v>
      </c>
      <c r="G46" s="15">
        <v>0</v>
      </c>
      <c r="H46" s="18">
        <v>25</v>
      </c>
      <c r="I46" s="16">
        <f t="shared" si="0"/>
        <v>430.5</v>
      </c>
      <c r="J46" s="16">
        <f t="shared" si="1"/>
        <v>1065</v>
      </c>
      <c r="K46" s="17">
        <f t="shared" si="2"/>
        <v>165.00000000000003</v>
      </c>
      <c r="L46" s="17">
        <f t="shared" si="3"/>
        <v>456</v>
      </c>
      <c r="M46" s="17">
        <f t="shared" si="4"/>
        <v>1063.5</v>
      </c>
      <c r="N46" s="4">
        <v>0</v>
      </c>
      <c r="O46" s="19">
        <f t="shared" si="5"/>
        <v>3180</v>
      </c>
      <c r="P46" s="17">
        <f t="shared" si="6"/>
        <v>911.5</v>
      </c>
      <c r="Q46" s="17">
        <f t="shared" si="7"/>
        <v>2293.5</v>
      </c>
      <c r="R46" s="17">
        <f t="shared" si="8"/>
        <v>14088.5</v>
      </c>
      <c r="S46" s="4">
        <v>111</v>
      </c>
    </row>
    <row r="47" spans="2:19" x14ac:dyDescent="0.2">
      <c r="B47" t="s">
        <v>187</v>
      </c>
      <c r="C47" s="4" t="s">
        <v>829</v>
      </c>
      <c r="D47" s="21" t="s">
        <v>669</v>
      </c>
      <c r="F47" s="22">
        <v>16000</v>
      </c>
      <c r="G47" s="15">
        <v>0</v>
      </c>
      <c r="H47" s="18">
        <v>25</v>
      </c>
      <c r="I47" s="16">
        <f t="shared" si="0"/>
        <v>459.2</v>
      </c>
      <c r="J47" s="16">
        <f t="shared" si="1"/>
        <v>1136</v>
      </c>
      <c r="K47" s="17">
        <f t="shared" si="2"/>
        <v>176.00000000000003</v>
      </c>
      <c r="L47" s="17">
        <f t="shared" si="3"/>
        <v>486.4</v>
      </c>
      <c r="M47" s="17">
        <f t="shared" si="4"/>
        <v>1134.4000000000001</v>
      </c>
      <c r="N47" s="4">
        <v>0</v>
      </c>
      <c r="O47" s="19">
        <f t="shared" si="5"/>
        <v>3392</v>
      </c>
      <c r="P47" s="17">
        <f t="shared" si="6"/>
        <v>970.59999999999991</v>
      </c>
      <c r="Q47" s="17">
        <f t="shared" si="7"/>
        <v>2446.4</v>
      </c>
      <c r="R47" s="17">
        <f t="shared" si="8"/>
        <v>15029.4</v>
      </c>
      <c r="S47" s="4">
        <v>111</v>
      </c>
    </row>
    <row r="48" spans="2:19" x14ac:dyDescent="0.2">
      <c r="B48" t="s">
        <v>586</v>
      </c>
      <c r="C48" s="4" t="s">
        <v>829</v>
      </c>
      <c r="D48" s="21" t="s">
        <v>758</v>
      </c>
      <c r="F48" s="22">
        <v>18000</v>
      </c>
      <c r="G48" s="15">
        <v>0</v>
      </c>
      <c r="H48" s="18">
        <v>25</v>
      </c>
      <c r="I48" s="16">
        <f t="shared" si="0"/>
        <v>516.6</v>
      </c>
      <c r="J48" s="16">
        <f t="shared" si="1"/>
        <v>1277.9999999999998</v>
      </c>
      <c r="K48" s="17">
        <f t="shared" si="2"/>
        <v>198.00000000000003</v>
      </c>
      <c r="L48" s="17">
        <f t="shared" si="3"/>
        <v>547.20000000000005</v>
      </c>
      <c r="M48" s="17">
        <f t="shared" si="4"/>
        <v>1276.2</v>
      </c>
      <c r="N48" s="4">
        <v>0</v>
      </c>
      <c r="O48" s="19">
        <f t="shared" si="5"/>
        <v>3816</v>
      </c>
      <c r="P48" s="17">
        <f t="shared" si="6"/>
        <v>1088.8000000000002</v>
      </c>
      <c r="Q48" s="17">
        <f t="shared" si="7"/>
        <v>2752.2</v>
      </c>
      <c r="R48" s="17">
        <f t="shared" si="8"/>
        <v>16911.2</v>
      </c>
      <c r="S48" s="4">
        <v>111</v>
      </c>
    </row>
    <row r="49" spans="2:19" x14ac:dyDescent="0.2">
      <c r="B49" t="s">
        <v>321</v>
      </c>
      <c r="C49" s="4" t="s">
        <v>829</v>
      </c>
      <c r="D49" s="21" t="s">
        <v>669</v>
      </c>
      <c r="F49" s="22">
        <v>8000</v>
      </c>
      <c r="G49" s="15">
        <v>0</v>
      </c>
      <c r="H49" s="18">
        <v>25</v>
      </c>
      <c r="I49" s="16">
        <f t="shared" si="0"/>
        <v>229.6</v>
      </c>
      <c r="J49" s="16">
        <f t="shared" si="1"/>
        <v>568</v>
      </c>
      <c r="K49" s="17">
        <f t="shared" si="2"/>
        <v>88.000000000000014</v>
      </c>
      <c r="L49" s="17">
        <f t="shared" si="3"/>
        <v>243.2</v>
      </c>
      <c r="M49" s="17">
        <f t="shared" si="4"/>
        <v>567.20000000000005</v>
      </c>
      <c r="N49" s="4">
        <v>0</v>
      </c>
      <c r="O49" s="19">
        <f t="shared" si="5"/>
        <v>1696</v>
      </c>
      <c r="P49" s="17">
        <f t="shared" si="6"/>
        <v>497.79999999999995</v>
      </c>
      <c r="Q49" s="17">
        <f t="shared" si="7"/>
        <v>1223.2</v>
      </c>
      <c r="R49" s="17">
        <f t="shared" si="8"/>
        <v>7502.2</v>
      </c>
      <c r="S49" s="4">
        <v>111</v>
      </c>
    </row>
    <row r="50" spans="2:19" x14ac:dyDescent="0.2">
      <c r="B50" t="s">
        <v>402</v>
      </c>
      <c r="C50" s="4" t="s">
        <v>829</v>
      </c>
      <c r="D50" s="21" t="s">
        <v>766</v>
      </c>
      <c r="F50" s="22">
        <v>12000</v>
      </c>
      <c r="G50" s="15">
        <v>0</v>
      </c>
      <c r="H50" s="18">
        <v>25</v>
      </c>
      <c r="I50" s="16">
        <f t="shared" si="0"/>
        <v>344.4</v>
      </c>
      <c r="J50" s="16">
        <f t="shared" si="1"/>
        <v>851.99999999999989</v>
      </c>
      <c r="K50" s="17">
        <f t="shared" si="2"/>
        <v>132</v>
      </c>
      <c r="L50" s="17">
        <f t="shared" si="3"/>
        <v>364.8</v>
      </c>
      <c r="M50" s="17">
        <f t="shared" si="4"/>
        <v>850.80000000000007</v>
      </c>
      <c r="N50" s="4">
        <v>0</v>
      </c>
      <c r="O50" s="19">
        <f t="shared" si="5"/>
        <v>2544</v>
      </c>
      <c r="P50" s="17">
        <f t="shared" si="6"/>
        <v>734.2</v>
      </c>
      <c r="Q50" s="17">
        <f t="shared" si="7"/>
        <v>1834.8</v>
      </c>
      <c r="R50" s="17">
        <f t="shared" si="8"/>
        <v>11265.8</v>
      </c>
      <c r="S50" s="4">
        <v>111</v>
      </c>
    </row>
    <row r="51" spans="2:19" x14ac:dyDescent="0.2">
      <c r="B51" t="s">
        <v>605</v>
      </c>
      <c r="C51" s="4" t="s">
        <v>829</v>
      </c>
      <c r="D51" s="21" t="s">
        <v>800</v>
      </c>
      <c r="F51" s="22">
        <v>15000</v>
      </c>
      <c r="G51" s="15">
        <v>0</v>
      </c>
      <c r="H51" s="18">
        <v>25</v>
      </c>
      <c r="I51" s="16">
        <f t="shared" si="0"/>
        <v>430.5</v>
      </c>
      <c r="J51" s="16">
        <f t="shared" si="1"/>
        <v>1065</v>
      </c>
      <c r="K51" s="17">
        <f t="shared" si="2"/>
        <v>165.00000000000003</v>
      </c>
      <c r="L51" s="17">
        <f t="shared" si="3"/>
        <v>456</v>
      </c>
      <c r="M51" s="17">
        <f t="shared" si="4"/>
        <v>1063.5</v>
      </c>
      <c r="N51" s="4">
        <v>0</v>
      </c>
      <c r="O51" s="19">
        <f t="shared" si="5"/>
        <v>3180</v>
      </c>
      <c r="P51" s="17">
        <f t="shared" si="6"/>
        <v>911.5</v>
      </c>
      <c r="Q51" s="17">
        <f t="shared" si="7"/>
        <v>2293.5</v>
      </c>
      <c r="R51" s="17">
        <f t="shared" si="8"/>
        <v>14088.5</v>
      </c>
      <c r="S51" s="4">
        <v>111</v>
      </c>
    </row>
    <row r="52" spans="2:19" x14ac:dyDescent="0.2">
      <c r="B52" t="s">
        <v>599</v>
      </c>
      <c r="C52" s="4" t="s">
        <v>829</v>
      </c>
      <c r="D52" s="21" t="s">
        <v>669</v>
      </c>
      <c r="F52" s="22">
        <v>15000</v>
      </c>
      <c r="G52" s="15">
        <v>0</v>
      </c>
      <c r="H52" s="18">
        <v>25</v>
      </c>
      <c r="I52" s="16">
        <f t="shared" si="0"/>
        <v>430.5</v>
      </c>
      <c r="J52" s="16">
        <f t="shared" si="1"/>
        <v>1065</v>
      </c>
      <c r="K52" s="17">
        <f t="shared" si="2"/>
        <v>165.00000000000003</v>
      </c>
      <c r="L52" s="17">
        <f t="shared" si="3"/>
        <v>456</v>
      </c>
      <c r="M52" s="17">
        <f t="shared" si="4"/>
        <v>1063.5</v>
      </c>
      <c r="N52" s="4">
        <v>0</v>
      </c>
      <c r="O52" s="19">
        <f t="shared" si="5"/>
        <v>3180</v>
      </c>
      <c r="P52" s="17">
        <f t="shared" si="6"/>
        <v>911.5</v>
      </c>
      <c r="Q52" s="17">
        <f t="shared" si="7"/>
        <v>2293.5</v>
      </c>
      <c r="R52" s="17">
        <f t="shared" si="8"/>
        <v>14088.5</v>
      </c>
      <c r="S52" s="4">
        <v>111</v>
      </c>
    </row>
    <row r="53" spans="2:19" x14ac:dyDescent="0.2">
      <c r="B53" t="s">
        <v>320</v>
      </c>
      <c r="C53" s="4" t="s">
        <v>829</v>
      </c>
      <c r="D53" s="21" t="s">
        <v>698</v>
      </c>
      <c r="F53" s="22">
        <v>12000</v>
      </c>
      <c r="G53" s="15">
        <v>0</v>
      </c>
      <c r="H53" s="18">
        <v>25</v>
      </c>
      <c r="I53" s="16">
        <f t="shared" si="0"/>
        <v>344.4</v>
      </c>
      <c r="J53" s="16">
        <f t="shared" si="1"/>
        <v>851.99999999999989</v>
      </c>
      <c r="K53" s="17">
        <f t="shared" si="2"/>
        <v>132</v>
      </c>
      <c r="L53" s="17">
        <f t="shared" si="3"/>
        <v>364.8</v>
      </c>
      <c r="M53" s="17">
        <f t="shared" si="4"/>
        <v>850.80000000000007</v>
      </c>
      <c r="N53" s="4">
        <v>0</v>
      </c>
      <c r="O53" s="19">
        <f t="shared" si="5"/>
        <v>2544</v>
      </c>
      <c r="P53" s="17">
        <f t="shared" si="6"/>
        <v>734.2</v>
      </c>
      <c r="Q53" s="17">
        <f t="shared" si="7"/>
        <v>1834.8</v>
      </c>
      <c r="R53" s="17">
        <f t="shared" si="8"/>
        <v>11265.8</v>
      </c>
      <c r="S53" s="4">
        <v>111</v>
      </c>
    </row>
    <row r="54" spans="2:19" x14ac:dyDescent="0.2">
      <c r="B54" t="s">
        <v>319</v>
      </c>
      <c r="C54" s="4" t="s">
        <v>829</v>
      </c>
      <c r="D54" s="21" t="s">
        <v>688</v>
      </c>
      <c r="F54" s="22">
        <v>25000</v>
      </c>
      <c r="G54" s="15">
        <v>0</v>
      </c>
      <c r="H54" s="18">
        <v>25</v>
      </c>
      <c r="I54" s="16">
        <f t="shared" si="0"/>
        <v>717.5</v>
      </c>
      <c r="J54" s="16">
        <f t="shared" si="1"/>
        <v>1774.9999999999998</v>
      </c>
      <c r="K54" s="17">
        <f t="shared" si="2"/>
        <v>275</v>
      </c>
      <c r="L54" s="17">
        <f t="shared" si="3"/>
        <v>760</v>
      </c>
      <c r="M54" s="17">
        <f t="shared" si="4"/>
        <v>1772.5000000000002</v>
      </c>
      <c r="N54" s="4">
        <v>0</v>
      </c>
      <c r="O54" s="19">
        <f t="shared" si="5"/>
        <v>5300</v>
      </c>
      <c r="P54" s="17">
        <f t="shared" si="6"/>
        <v>1502.5</v>
      </c>
      <c r="Q54" s="17">
        <f t="shared" si="7"/>
        <v>3822.5</v>
      </c>
      <c r="R54" s="17">
        <f t="shared" si="8"/>
        <v>23497.5</v>
      </c>
      <c r="S54" s="4">
        <v>111</v>
      </c>
    </row>
    <row r="55" spans="2:19" x14ac:dyDescent="0.2">
      <c r="B55" t="s">
        <v>116</v>
      </c>
      <c r="C55" s="4" t="s">
        <v>829</v>
      </c>
      <c r="D55" s="21" t="s">
        <v>696</v>
      </c>
      <c r="F55" s="22">
        <v>11960</v>
      </c>
      <c r="G55" s="15">
        <v>0</v>
      </c>
      <c r="H55" s="18">
        <v>25</v>
      </c>
      <c r="I55" s="16">
        <f t="shared" si="0"/>
        <v>343.25200000000001</v>
      </c>
      <c r="J55" s="16">
        <f t="shared" si="1"/>
        <v>849.16</v>
      </c>
      <c r="K55" s="17">
        <f t="shared" si="2"/>
        <v>131.56</v>
      </c>
      <c r="L55" s="17">
        <f t="shared" si="3"/>
        <v>363.584</v>
      </c>
      <c r="M55" s="17">
        <f t="shared" si="4"/>
        <v>847.96400000000006</v>
      </c>
      <c r="N55" s="4">
        <v>0</v>
      </c>
      <c r="O55" s="19">
        <f t="shared" si="5"/>
        <v>2535.52</v>
      </c>
      <c r="P55" s="17">
        <f t="shared" si="6"/>
        <v>731.83600000000001</v>
      </c>
      <c r="Q55" s="17">
        <f t="shared" si="7"/>
        <v>1828.6840000000002</v>
      </c>
      <c r="R55" s="17">
        <f t="shared" si="8"/>
        <v>11228.164000000001</v>
      </c>
      <c r="S55" s="4">
        <v>111</v>
      </c>
    </row>
    <row r="56" spans="2:19" x14ac:dyDescent="0.2">
      <c r="B56" t="s">
        <v>67</v>
      </c>
      <c r="C56" s="4" t="s">
        <v>829</v>
      </c>
      <c r="D56" s="21" t="s">
        <v>680</v>
      </c>
      <c r="F56" s="22">
        <v>40000</v>
      </c>
      <c r="G56" s="16">
        <v>442.65</v>
      </c>
      <c r="H56" s="18">
        <v>25</v>
      </c>
      <c r="I56" s="16">
        <f t="shared" si="0"/>
        <v>1148</v>
      </c>
      <c r="J56" s="16">
        <f t="shared" si="1"/>
        <v>2839.9999999999995</v>
      </c>
      <c r="K56" s="17">
        <f t="shared" si="2"/>
        <v>440.00000000000006</v>
      </c>
      <c r="L56" s="17">
        <f t="shared" si="3"/>
        <v>1216</v>
      </c>
      <c r="M56" s="17">
        <f t="shared" si="4"/>
        <v>2836</v>
      </c>
      <c r="N56" s="4">
        <v>0</v>
      </c>
      <c r="O56" s="19">
        <f t="shared" si="5"/>
        <v>8480</v>
      </c>
      <c r="P56" s="17">
        <f t="shared" si="6"/>
        <v>2831.65</v>
      </c>
      <c r="Q56" s="17">
        <f t="shared" si="7"/>
        <v>6116</v>
      </c>
      <c r="R56" s="17">
        <f t="shared" si="8"/>
        <v>37168.35</v>
      </c>
      <c r="S56" s="4">
        <v>111</v>
      </c>
    </row>
    <row r="57" spans="2:19" x14ac:dyDescent="0.2">
      <c r="B57" t="s">
        <v>96</v>
      </c>
      <c r="C57" s="4" t="s">
        <v>829</v>
      </c>
      <c r="D57" s="21" t="s">
        <v>652</v>
      </c>
      <c r="F57" s="22">
        <v>10000</v>
      </c>
      <c r="G57" s="15">
        <v>0</v>
      </c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>
        <v>932.76</v>
      </c>
      <c r="O57" s="19">
        <f t="shared" si="5"/>
        <v>3052.76</v>
      </c>
      <c r="P57" s="17">
        <f t="shared" si="6"/>
        <v>1548.76</v>
      </c>
      <c r="Q57" s="17">
        <f t="shared" si="7"/>
        <v>1529</v>
      </c>
      <c r="R57" s="17">
        <f t="shared" si="8"/>
        <v>8451.24</v>
      </c>
      <c r="S57" s="4">
        <v>111</v>
      </c>
    </row>
    <row r="58" spans="2:19" x14ac:dyDescent="0.2">
      <c r="B58" t="s">
        <v>639</v>
      </c>
      <c r="C58" s="4" t="s">
        <v>829</v>
      </c>
      <c r="D58" s="21" t="s">
        <v>818</v>
      </c>
      <c r="F58" s="22">
        <v>20000</v>
      </c>
      <c r="G58" s="15">
        <v>0</v>
      </c>
      <c r="H58" s="18">
        <v>25</v>
      </c>
      <c r="I58" s="16">
        <f t="shared" si="0"/>
        <v>574</v>
      </c>
      <c r="J58" s="16">
        <f t="shared" si="1"/>
        <v>1419.9999999999998</v>
      </c>
      <c r="K58" s="17">
        <f t="shared" si="2"/>
        <v>220.00000000000003</v>
      </c>
      <c r="L58" s="17">
        <f t="shared" si="3"/>
        <v>608</v>
      </c>
      <c r="M58" s="17">
        <f t="shared" si="4"/>
        <v>1418</v>
      </c>
      <c r="N58" s="4">
        <v>0</v>
      </c>
      <c r="O58" s="19">
        <f t="shared" si="5"/>
        <v>4240</v>
      </c>
      <c r="P58" s="17">
        <f t="shared" si="6"/>
        <v>1207</v>
      </c>
      <c r="Q58" s="17">
        <f t="shared" si="7"/>
        <v>3058</v>
      </c>
      <c r="R58" s="17">
        <f t="shared" si="8"/>
        <v>18793</v>
      </c>
      <c r="S58" s="4">
        <v>111</v>
      </c>
    </row>
    <row r="59" spans="2:19" x14ac:dyDescent="0.2">
      <c r="B59" t="s">
        <v>448</v>
      </c>
      <c r="C59" s="4" t="s">
        <v>829</v>
      </c>
      <c r="D59" s="21" t="s">
        <v>669</v>
      </c>
      <c r="F59" s="22">
        <v>10000</v>
      </c>
      <c r="G59" s="15">
        <v>0</v>
      </c>
      <c r="H59" s="18">
        <v>25</v>
      </c>
      <c r="I59" s="16">
        <f t="shared" si="0"/>
        <v>287</v>
      </c>
      <c r="J59" s="16">
        <f t="shared" si="1"/>
        <v>709.99999999999989</v>
      </c>
      <c r="K59" s="17">
        <f t="shared" si="2"/>
        <v>110.00000000000001</v>
      </c>
      <c r="L59" s="17">
        <f t="shared" si="3"/>
        <v>304</v>
      </c>
      <c r="M59" s="17">
        <f t="shared" si="4"/>
        <v>709</v>
      </c>
      <c r="N59" s="4">
        <v>0</v>
      </c>
      <c r="O59" s="19">
        <f t="shared" si="5"/>
        <v>2120</v>
      </c>
      <c r="P59" s="17">
        <f t="shared" si="6"/>
        <v>616</v>
      </c>
      <c r="Q59" s="17">
        <f t="shared" si="7"/>
        <v>1529</v>
      </c>
      <c r="R59" s="17">
        <f t="shared" si="8"/>
        <v>9384</v>
      </c>
      <c r="S59" s="4">
        <v>111</v>
      </c>
    </row>
    <row r="60" spans="2:19" x14ac:dyDescent="0.2">
      <c r="B60" t="s">
        <v>117</v>
      </c>
      <c r="C60" s="4" t="s">
        <v>829</v>
      </c>
      <c r="D60" s="21" t="s">
        <v>697</v>
      </c>
      <c r="F60" s="22">
        <v>17940</v>
      </c>
      <c r="G60" s="15">
        <v>0</v>
      </c>
      <c r="H60" s="18">
        <v>25</v>
      </c>
      <c r="I60" s="16">
        <f t="shared" si="0"/>
        <v>514.87800000000004</v>
      </c>
      <c r="J60" s="16">
        <f t="shared" si="1"/>
        <v>1273.7399999999998</v>
      </c>
      <c r="K60" s="17">
        <f t="shared" si="2"/>
        <v>197.34000000000003</v>
      </c>
      <c r="L60" s="17">
        <f t="shared" si="3"/>
        <v>545.37599999999998</v>
      </c>
      <c r="M60" s="17">
        <f t="shared" si="4"/>
        <v>1271.9460000000001</v>
      </c>
      <c r="N60" s="4">
        <v>0</v>
      </c>
      <c r="O60" s="19">
        <f t="shared" si="5"/>
        <v>3803.2799999999997</v>
      </c>
      <c r="P60" s="17">
        <f t="shared" si="6"/>
        <v>1085.2539999999999</v>
      </c>
      <c r="Q60" s="17">
        <f t="shared" si="7"/>
        <v>2743.0259999999998</v>
      </c>
      <c r="R60" s="17">
        <f t="shared" si="8"/>
        <v>16854.745999999999</v>
      </c>
      <c r="S60" s="4">
        <v>111</v>
      </c>
    </row>
    <row r="61" spans="2:19" x14ac:dyDescent="0.2">
      <c r="B61" t="s">
        <v>118</v>
      </c>
      <c r="C61" s="4" t="s">
        <v>829</v>
      </c>
      <c r="D61" s="21" t="s">
        <v>669</v>
      </c>
      <c r="F61" s="22">
        <v>10000</v>
      </c>
      <c r="G61" s="15">
        <v>0</v>
      </c>
      <c r="H61" s="18">
        <v>25</v>
      </c>
      <c r="I61" s="16">
        <f t="shared" si="0"/>
        <v>287</v>
      </c>
      <c r="J61" s="16">
        <f t="shared" si="1"/>
        <v>709.99999999999989</v>
      </c>
      <c r="K61" s="17">
        <f t="shared" si="2"/>
        <v>110.00000000000001</v>
      </c>
      <c r="L61" s="17">
        <f t="shared" si="3"/>
        <v>304</v>
      </c>
      <c r="M61" s="17">
        <f t="shared" si="4"/>
        <v>709</v>
      </c>
      <c r="N61" s="4">
        <v>0</v>
      </c>
      <c r="O61" s="19">
        <f t="shared" si="5"/>
        <v>2120</v>
      </c>
      <c r="P61" s="17">
        <f t="shared" si="6"/>
        <v>616</v>
      </c>
      <c r="Q61" s="17">
        <f t="shared" si="7"/>
        <v>1529</v>
      </c>
      <c r="R61" s="17">
        <f t="shared" si="8"/>
        <v>9384</v>
      </c>
      <c r="S61" s="4">
        <v>111</v>
      </c>
    </row>
    <row r="62" spans="2:19" x14ac:dyDescent="0.2">
      <c r="B62" t="s">
        <v>318</v>
      </c>
      <c r="C62" s="4" t="s">
        <v>829</v>
      </c>
      <c r="D62" s="21" t="s">
        <v>669</v>
      </c>
      <c r="F62" s="22">
        <v>10000</v>
      </c>
      <c r="G62" s="15">
        <v>0</v>
      </c>
      <c r="H62" s="18">
        <v>25</v>
      </c>
      <c r="I62" s="16">
        <f t="shared" si="0"/>
        <v>287</v>
      </c>
      <c r="J62" s="16">
        <f t="shared" si="1"/>
        <v>709.99999999999989</v>
      </c>
      <c r="K62" s="17">
        <f t="shared" si="2"/>
        <v>110.00000000000001</v>
      </c>
      <c r="L62" s="17">
        <f t="shared" si="3"/>
        <v>304</v>
      </c>
      <c r="M62" s="17">
        <f t="shared" si="4"/>
        <v>709</v>
      </c>
      <c r="N62" s="4">
        <v>0</v>
      </c>
      <c r="O62" s="19">
        <f t="shared" si="5"/>
        <v>2120</v>
      </c>
      <c r="P62" s="17">
        <f t="shared" si="6"/>
        <v>616</v>
      </c>
      <c r="Q62" s="17">
        <f t="shared" si="7"/>
        <v>1529</v>
      </c>
      <c r="R62" s="17">
        <f t="shared" si="8"/>
        <v>9384</v>
      </c>
      <c r="S62" s="4">
        <v>111</v>
      </c>
    </row>
    <row r="63" spans="2:19" x14ac:dyDescent="0.2">
      <c r="B63" t="s">
        <v>204</v>
      </c>
      <c r="C63" s="4" t="s">
        <v>829</v>
      </c>
      <c r="D63" s="21" t="s">
        <v>725</v>
      </c>
      <c r="F63" s="22">
        <v>20000</v>
      </c>
      <c r="G63" s="15">
        <v>0</v>
      </c>
      <c r="H63" s="18">
        <v>25</v>
      </c>
      <c r="I63" s="16">
        <f t="shared" si="0"/>
        <v>574</v>
      </c>
      <c r="J63" s="16">
        <f t="shared" si="1"/>
        <v>1419.9999999999998</v>
      </c>
      <c r="K63" s="17">
        <f t="shared" si="2"/>
        <v>220.00000000000003</v>
      </c>
      <c r="L63" s="17">
        <f t="shared" si="3"/>
        <v>608</v>
      </c>
      <c r="M63" s="17">
        <f t="shared" si="4"/>
        <v>1418</v>
      </c>
      <c r="N63" s="4">
        <v>0</v>
      </c>
      <c r="O63" s="19">
        <f t="shared" si="5"/>
        <v>4240</v>
      </c>
      <c r="P63" s="17">
        <f t="shared" si="6"/>
        <v>1207</v>
      </c>
      <c r="Q63" s="17">
        <f t="shared" si="7"/>
        <v>3058</v>
      </c>
      <c r="R63" s="17">
        <f t="shared" si="8"/>
        <v>18793</v>
      </c>
      <c r="S63" s="4">
        <v>111</v>
      </c>
    </row>
    <row r="64" spans="2:19" x14ac:dyDescent="0.2">
      <c r="B64" t="s">
        <v>294</v>
      </c>
      <c r="C64" s="4" t="s">
        <v>829</v>
      </c>
      <c r="D64" s="21" t="s">
        <v>745</v>
      </c>
      <c r="F64" s="22">
        <v>40000</v>
      </c>
      <c r="G64" s="16">
        <v>442.65</v>
      </c>
      <c r="H64" s="18">
        <v>25</v>
      </c>
      <c r="I64" s="16">
        <f t="shared" si="0"/>
        <v>1148</v>
      </c>
      <c r="J64" s="16">
        <f t="shared" si="1"/>
        <v>2839.9999999999995</v>
      </c>
      <c r="K64" s="17">
        <f t="shared" si="2"/>
        <v>440.00000000000006</v>
      </c>
      <c r="L64" s="17">
        <f t="shared" si="3"/>
        <v>1216</v>
      </c>
      <c r="M64" s="17">
        <f t="shared" si="4"/>
        <v>2836</v>
      </c>
      <c r="N64" s="4">
        <v>0</v>
      </c>
      <c r="O64" s="19">
        <f t="shared" si="5"/>
        <v>8480</v>
      </c>
      <c r="P64" s="17">
        <f t="shared" si="6"/>
        <v>2831.65</v>
      </c>
      <c r="Q64" s="17">
        <f t="shared" si="7"/>
        <v>6116</v>
      </c>
      <c r="R64" s="17">
        <f t="shared" si="8"/>
        <v>37168.35</v>
      </c>
      <c r="S64" s="4">
        <v>111</v>
      </c>
    </row>
    <row r="65" spans="2:19" x14ac:dyDescent="0.2">
      <c r="B65" t="s">
        <v>606</v>
      </c>
      <c r="C65" s="4" t="s">
        <v>829</v>
      </c>
      <c r="D65" s="21" t="s">
        <v>801</v>
      </c>
      <c r="F65" s="22">
        <v>5175</v>
      </c>
      <c r="G65" s="15">
        <v>0</v>
      </c>
      <c r="H65" s="18">
        <v>25</v>
      </c>
      <c r="I65" s="16">
        <f t="shared" si="0"/>
        <v>148.52250000000001</v>
      </c>
      <c r="J65" s="16">
        <f t="shared" si="1"/>
        <v>367.42499999999995</v>
      </c>
      <c r="K65" s="17">
        <f t="shared" si="2"/>
        <v>56.925000000000004</v>
      </c>
      <c r="L65" s="17">
        <f t="shared" si="3"/>
        <v>157.32</v>
      </c>
      <c r="M65" s="17">
        <f t="shared" si="4"/>
        <v>366.90750000000003</v>
      </c>
      <c r="N65" s="4">
        <v>0</v>
      </c>
      <c r="O65" s="19">
        <f t="shared" si="5"/>
        <v>1097.0999999999999</v>
      </c>
      <c r="P65" s="17">
        <f t="shared" si="6"/>
        <v>330.84249999999997</v>
      </c>
      <c r="Q65" s="17">
        <f t="shared" si="7"/>
        <v>791.25749999999994</v>
      </c>
      <c r="R65" s="17">
        <f t="shared" si="8"/>
        <v>4844.1575000000003</v>
      </c>
      <c r="S65" s="4">
        <v>111</v>
      </c>
    </row>
    <row r="66" spans="2:19" x14ac:dyDescent="0.2">
      <c r="B66" t="s">
        <v>558</v>
      </c>
      <c r="C66" s="4" t="s">
        <v>829</v>
      </c>
      <c r="D66" s="21" t="s">
        <v>669</v>
      </c>
      <c r="F66" s="22">
        <v>16000</v>
      </c>
      <c r="G66" s="15">
        <v>0</v>
      </c>
      <c r="H66" s="18">
        <v>25</v>
      </c>
      <c r="I66" s="16">
        <f t="shared" si="0"/>
        <v>459.2</v>
      </c>
      <c r="J66" s="16">
        <f t="shared" si="1"/>
        <v>1136</v>
      </c>
      <c r="K66" s="17">
        <f t="shared" si="2"/>
        <v>176.00000000000003</v>
      </c>
      <c r="L66" s="17">
        <f t="shared" si="3"/>
        <v>486.4</v>
      </c>
      <c r="M66" s="17">
        <f t="shared" si="4"/>
        <v>1134.4000000000001</v>
      </c>
      <c r="N66" s="4">
        <v>0</v>
      </c>
      <c r="O66" s="19">
        <f t="shared" si="5"/>
        <v>3392</v>
      </c>
      <c r="P66" s="17">
        <f t="shared" si="6"/>
        <v>970.59999999999991</v>
      </c>
      <c r="Q66" s="17">
        <f t="shared" si="7"/>
        <v>2446.4</v>
      </c>
      <c r="R66" s="17">
        <f t="shared" si="8"/>
        <v>15029.4</v>
      </c>
      <c r="S66" s="4">
        <v>111</v>
      </c>
    </row>
    <row r="67" spans="2:19" x14ac:dyDescent="0.2">
      <c r="B67" t="s">
        <v>389</v>
      </c>
      <c r="C67" s="4" t="s">
        <v>829</v>
      </c>
      <c r="D67" s="21" t="s">
        <v>706</v>
      </c>
      <c r="F67" s="22">
        <v>15000</v>
      </c>
      <c r="G67" s="15">
        <v>0</v>
      </c>
      <c r="H67" s="18">
        <v>25</v>
      </c>
      <c r="I67" s="16">
        <f t="shared" si="0"/>
        <v>430.5</v>
      </c>
      <c r="J67" s="16">
        <f t="shared" si="1"/>
        <v>1065</v>
      </c>
      <c r="K67" s="17">
        <f t="shared" si="2"/>
        <v>165.00000000000003</v>
      </c>
      <c r="L67" s="17">
        <f t="shared" si="3"/>
        <v>456</v>
      </c>
      <c r="M67" s="17">
        <f t="shared" si="4"/>
        <v>1063.5</v>
      </c>
      <c r="N67" s="4">
        <v>0</v>
      </c>
      <c r="O67" s="19">
        <f t="shared" si="5"/>
        <v>3180</v>
      </c>
      <c r="P67" s="17">
        <f t="shared" si="6"/>
        <v>911.5</v>
      </c>
      <c r="Q67" s="17">
        <f t="shared" si="7"/>
        <v>2293.5</v>
      </c>
      <c r="R67" s="17">
        <f t="shared" si="8"/>
        <v>14088.5</v>
      </c>
      <c r="S67" s="4">
        <v>111</v>
      </c>
    </row>
    <row r="68" spans="2:19" x14ac:dyDescent="0.2">
      <c r="B68" t="s">
        <v>190</v>
      </c>
      <c r="C68" s="4" t="s">
        <v>829</v>
      </c>
      <c r="D68" s="21" t="s">
        <v>669</v>
      </c>
      <c r="F68" s="22">
        <v>14960</v>
      </c>
      <c r="G68" s="15">
        <v>0</v>
      </c>
      <c r="H68" s="18">
        <v>25</v>
      </c>
      <c r="I68" s="16">
        <f t="shared" si="0"/>
        <v>429.35199999999998</v>
      </c>
      <c r="J68" s="16">
        <f t="shared" si="1"/>
        <v>1062.1599999999999</v>
      </c>
      <c r="K68" s="17">
        <f t="shared" si="2"/>
        <v>164.56</v>
      </c>
      <c r="L68" s="17">
        <f t="shared" si="3"/>
        <v>454.78399999999999</v>
      </c>
      <c r="M68" s="17">
        <f t="shared" si="4"/>
        <v>1060.664</v>
      </c>
      <c r="N68" s="4">
        <v>0</v>
      </c>
      <c r="O68" s="19">
        <f t="shared" si="5"/>
        <v>3171.5199999999995</v>
      </c>
      <c r="P68" s="17">
        <f t="shared" si="6"/>
        <v>909.13599999999997</v>
      </c>
      <c r="Q68" s="17">
        <f t="shared" si="7"/>
        <v>2287.384</v>
      </c>
      <c r="R68" s="17">
        <f t="shared" si="8"/>
        <v>14050.864</v>
      </c>
      <c r="S68" s="4">
        <v>111</v>
      </c>
    </row>
    <row r="69" spans="2:19" x14ac:dyDescent="0.2">
      <c r="B69" t="s">
        <v>316</v>
      </c>
      <c r="C69" s="4" t="s">
        <v>829</v>
      </c>
      <c r="D69" s="21" t="s">
        <v>669</v>
      </c>
      <c r="F69" s="22">
        <v>12000</v>
      </c>
      <c r="G69" s="15">
        <v>0</v>
      </c>
      <c r="H69" s="18">
        <v>25</v>
      </c>
      <c r="I69" s="16">
        <f t="shared" si="0"/>
        <v>344.4</v>
      </c>
      <c r="J69" s="16">
        <f t="shared" si="1"/>
        <v>851.99999999999989</v>
      </c>
      <c r="K69" s="17">
        <f t="shared" si="2"/>
        <v>132</v>
      </c>
      <c r="L69" s="17">
        <f t="shared" si="3"/>
        <v>364.8</v>
      </c>
      <c r="M69" s="17">
        <f t="shared" si="4"/>
        <v>850.80000000000007</v>
      </c>
      <c r="N69" s="4">
        <v>0</v>
      </c>
      <c r="O69" s="19">
        <f t="shared" si="5"/>
        <v>2544</v>
      </c>
      <c r="P69" s="17">
        <f t="shared" si="6"/>
        <v>734.2</v>
      </c>
      <c r="Q69" s="17">
        <f t="shared" si="7"/>
        <v>1834.8</v>
      </c>
      <c r="R69" s="17">
        <f t="shared" si="8"/>
        <v>11265.8</v>
      </c>
      <c r="S69" s="4">
        <v>111</v>
      </c>
    </row>
    <row r="70" spans="2:19" x14ac:dyDescent="0.2">
      <c r="B70" t="s">
        <v>64</v>
      </c>
      <c r="C70" s="4" t="s">
        <v>829</v>
      </c>
      <c r="D70" s="21" t="s">
        <v>669</v>
      </c>
      <c r="F70" s="22">
        <v>12000</v>
      </c>
      <c r="G70" s="15">
        <v>0</v>
      </c>
      <c r="H70" s="18">
        <v>25</v>
      </c>
      <c r="I70" s="16">
        <f t="shared" si="0"/>
        <v>344.4</v>
      </c>
      <c r="J70" s="16">
        <f t="shared" si="1"/>
        <v>851.99999999999989</v>
      </c>
      <c r="K70" s="17">
        <f t="shared" si="2"/>
        <v>132</v>
      </c>
      <c r="L70" s="17">
        <f t="shared" si="3"/>
        <v>364.8</v>
      </c>
      <c r="M70" s="17">
        <f t="shared" si="4"/>
        <v>850.80000000000007</v>
      </c>
      <c r="N70" s="4">
        <v>0</v>
      </c>
      <c r="O70" s="19">
        <f t="shared" si="5"/>
        <v>2544</v>
      </c>
      <c r="P70" s="17">
        <f t="shared" si="6"/>
        <v>734.2</v>
      </c>
      <c r="Q70" s="17">
        <f t="shared" si="7"/>
        <v>1834.8</v>
      </c>
      <c r="R70" s="17">
        <f t="shared" si="8"/>
        <v>11265.8</v>
      </c>
      <c r="S70" s="4">
        <v>111</v>
      </c>
    </row>
    <row r="71" spans="2:19" x14ac:dyDescent="0.2">
      <c r="B71" t="s">
        <v>32</v>
      </c>
      <c r="C71" s="4" t="s">
        <v>829</v>
      </c>
      <c r="D71" s="21" t="s">
        <v>652</v>
      </c>
      <c r="F71" s="22">
        <v>10000</v>
      </c>
      <c r="G71" s="15">
        <v>0</v>
      </c>
      <c r="H71" s="18">
        <v>25</v>
      </c>
      <c r="I71" s="16">
        <f t="shared" si="0"/>
        <v>287</v>
      </c>
      <c r="J71" s="16">
        <f t="shared" si="1"/>
        <v>709.99999999999989</v>
      </c>
      <c r="K71" s="17">
        <f t="shared" si="2"/>
        <v>110.00000000000001</v>
      </c>
      <c r="L71" s="17">
        <f t="shared" si="3"/>
        <v>304</v>
      </c>
      <c r="M71" s="17">
        <f t="shared" si="4"/>
        <v>709</v>
      </c>
      <c r="N71" s="4">
        <v>0</v>
      </c>
      <c r="O71" s="19">
        <f t="shared" si="5"/>
        <v>2120</v>
      </c>
      <c r="P71" s="17">
        <f t="shared" si="6"/>
        <v>616</v>
      </c>
      <c r="Q71" s="17">
        <f t="shared" si="7"/>
        <v>1529</v>
      </c>
      <c r="R71" s="17">
        <f t="shared" si="8"/>
        <v>9384</v>
      </c>
      <c r="S71" s="4">
        <v>111</v>
      </c>
    </row>
    <row r="72" spans="2:19" x14ac:dyDescent="0.2">
      <c r="B72" t="s">
        <v>559</v>
      </c>
      <c r="C72" s="4" t="s">
        <v>829</v>
      </c>
      <c r="D72" s="21" t="s">
        <v>669</v>
      </c>
      <c r="F72" s="22">
        <v>11960</v>
      </c>
      <c r="G72" s="15">
        <v>0</v>
      </c>
      <c r="H72" s="18">
        <v>25</v>
      </c>
      <c r="I72" s="16">
        <f t="shared" si="0"/>
        <v>343.25200000000001</v>
      </c>
      <c r="J72" s="16">
        <f t="shared" si="1"/>
        <v>849.16</v>
      </c>
      <c r="K72" s="17">
        <f t="shared" si="2"/>
        <v>131.56</v>
      </c>
      <c r="L72" s="17">
        <f t="shared" si="3"/>
        <v>363.584</v>
      </c>
      <c r="M72" s="17">
        <f t="shared" si="4"/>
        <v>847.96400000000006</v>
      </c>
      <c r="N72" s="4">
        <v>0</v>
      </c>
      <c r="O72" s="19">
        <f t="shared" si="5"/>
        <v>2535.52</v>
      </c>
      <c r="P72" s="17">
        <f t="shared" si="6"/>
        <v>731.83600000000001</v>
      </c>
      <c r="Q72" s="17">
        <f t="shared" si="7"/>
        <v>1828.6840000000002</v>
      </c>
      <c r="R72" s="17">
        <f t="shared" si="8"/>
        <v>11228.164000000001</v>
      </c>
      <c r="S72" s="4">
        <v>111</v>
      </c>
    </row>
    <row r="73" spans="2:19" x14ac:dyDescent="0.2">
      <c r="B73" t="s">
        <v>191</v>
      </c>
      <c r="C73" s="4" t="s">
        <v>829</v>
      </c>
      <c r="D73" s="21" t="s">
        <v>669</v>
      </c>
      <c r="F73" s="22">
        <v>11960</v>
      </c>
      <c r="G73" s="15">
        <v>0</v>
      </c>
      <c r="H73" s="18">
        <v>25</v>
      </c>
      <c r="I73" s="16">
        <f t="shared" si="0"/>
        <v>343.25200000000001</v>
      </c>
      <c r="J73" s="16">
        <f t="shared" si="1"/>
        <v>849.16</v>
      </c>
      <c r="K73" s="17">
        <f t="shared" si="2"/>
        <v>131.56</v>
      </c>
      <c r="L73" s="17">
        <f t="shared" si="3"/>
        <v>363.584</v>
      </c>
      <c r="M73" s="17">
        <f t="shared" si="4"/>
        <v>847.96400000000006</v>
      </c>
      <c r="N73" s="4">
        <v>0</v>
      </c>
      <c r="O73" s="19">
        <f t="shared" si="5"/>
        <v>2535.52</v>
      </c>
      <c r="P73" s="17">
        <f t="shared" si="6"/>
        <v>731.83600000000001</v>
      </c>
      <c r="Q73" s="17">
        <f t="shared" si="7"/>
        <v>1828.6840000000002</v>
      </c>
      <c r="R73" s="17">
        <f t="shared" si="8"/>
        <v>11228.164000000001</v>
      </c>
      <c r="S73" s="4">
        <v>111</v>
      </c>
    </row>
    <row r="74" spans="2:19" x14ac:dyDescent="0.2">
      <c r="B74" t="s">
        <v>314</v>
      </c>
      <c r="C74" s="4" t="s">
        <v>829</v>
      </c>
      <c r="D74" s="21" t="s">
        <v>745</v>
      </c>
      <c r="F74" s="22">
        <v>18000</v>
      </c>
      <c r="G74" s="15">
        <v>0</v>
      </c>
      <c r="H74" s="18">
        <v>25</v>
      </c>
      <c r="I74" s="16">
        <f t="shared" si="0"/>
        <v>516.6</v>
      </c>
      <c r="J74" s="16">
        <f t="shared" si="1"/>
        <v>1277.9999999999998</v>
      </c>
      <c r="K74" s="17">
        <f t="shared" si="2"/>
        <v>198.00000000000003</v>
      </c>
      <c r="L74" s="17">
        <f t="shared" si="3"/>
        <v>547.20000000000005</v>
      </c>
      <c r="M74" s="17">
        <f t="shared" si="4"/>
        <v>1276.2</v>
      </c>
      <c r="N74" s="4">
        <v>0</v>
      </c>
      <c r="O74" s="19">
        <f t="shared" si="5"/>
        <v>3816</v>
      </c>
      <c r="P74" s="17">
        <f t="shared" si="6"/>
        <v>1088.8000000000002</v>
      </c>
      <c r="Q74" s="17">
        <f t="shared" si="7"/>
        <v>2752.2</v>
      </c>
      <c r="R74" s="17">
        <f t="shared" si="8"/>
        <v>16911.2</v>
      </c>
      <c r="S74" s="4">
        <v>111</v>
      </c>
    </row>
    <row r="75" spans="2:19" x14ac:dyDescent="0.2">
      <c r="B75" t="s">
        <v>390</v>
      </c>
      <c r="C75" s="4" t="s">
        <v>829</v>
      </c>
      <c r="D75" s="21" t="s">
        <v>745</v>
      </c>
      <c r="F75" s="22">
        <v>15000</v>
      </c>
      <c r="G75" s="15">
        <v>0</v>
      </c>
      <c r="H75" s="18">
        <v>25</v>
      </c>
      <c r="I75" s="16">
        <f t="shared" si="0"/>
        <v>430.5</v>
      </c>
      <c r="J75" s="16">
        <f t="shared" si="1"/>
        <v>1065</v>
      </c>
      <c r="K75" s="17">
        <f t="shared" si="2"/>
        <v>165.00000000000003</v>
      </c>
      <c r="L75" s="17">
        <f t="shared" si="3"/>
        <v>456</v>
      </c>
      <c r="M75" s="17">
        <f t="shared" si="4"/>
        <v>1063.5</v>
      </c>
      <c r="N75" s="4">
        <v>0</v>
      </c>
      <c r="O75" s="19">
        <f t="shared" si="5"/>
        <v>3180</v>
      </c>
      <c r="P75" s="17">
        <f t="shared" si="6"/>
        <v>911.5</v>
      </c>
      <c r="Q75" s="17">
        <f t="shared" si="7"/>
        <v>2293.5</v>
      </c>
      <c r="R75" s="17">
        <f t="shared" si="8"/>
        <v>14088.5</v>
      </c>
      <c r="S75" s="4">
        <v>111</v>
      </c>
    </row>
    <row r="76" spans="2:19" x14ac:dyDescent="0.2">
      <c r="B76" t="s">
        <v>403</v>
      </c>
      <c r="C76" s="4" t="s">
        <v>829</v>
      </c>
      <c r="D76" s="21" t="s">
        <v>744</v>
      </c>
      <c r="F76" s="22">
        <v>12000</v>
      </c>
      <c r="G76" s="15">
        <v>0</v>
      </c>
      <c r="H76" s="18">
        <v>25</v>
      </c>
      <c r="I76" s="16">
        <f t="shared" si="0"/>
        <v>344.4</v>
      </c>
      <c r="J76" s="16">
        <f t="shared" si="1"/>
        <v>851.99999999999989</v>
      </c>
      <c r="K76" s="17">
        <f t="shared" si="2"/>
        <v>132</v>
      </c>
      <c r="L76" s="17">
        <f t="shared" si="3"/>
        <v>364.8</v>
      </c>
      <c r="M76" s="17">
        <f t="shared" si="4"/>
        <v>850.80000000000007</v>
      </c>
      <c r="N76" s="4">
        <v>0</v>
      </c>
      <c r="O76" s="19">
        <f t="shared" si="5"/>
        <v>2544</v>
      </c>
      <c r="P76" s="17">
        <f t="shared" si="6"/>
        <v>734.2</v>
      </c>
      <c r="Q76" s="17">
        <f t="shared" si="7"/>
        <v>1834.8</v>
      </c>
      <c r="R76" s="17">
        <f t="shared" si="8"/>
        <v>11265.8</v>
      </c>
      <c r="S76" s="4">
        <v>111</v>
      </c>
    </row>
    <row r="77" spans="2:19" x14ac:dyDescent="0.2">
      <c r="B77" t="s">
        <v>313</v>
      </c>
      <c r="C77" s="4" t="s">
        <v>829</v>
      </c>
      <c r="D77" s="21" t="s">
        <v>669</v>
      </c>
      <c r="F77" s="22">
        <v>10000</v>
      </c>
      <c r="G77" s="15">
        <v>0</v>
      </c>
      <c r="H77" s="18">
        <v>25</v>
      </c>
      <c r="I77" s="16">
        <f t="shared" si="0"/>
        <v>287</v>
      </c>
      <c r="J77" s="16">
        <f t="shared" si="1"/>
        <v>709.99999999999989</v>
      </c>
      <c r="K77" s="17">
        <f t="shared" si="2"/>
        <v>110.00000000000001</v>
      </c>
      <c r="L77" s="17">
        <f t="shared" si="3"/>
        <v>304</v>
      </c>
      <c r="M77" s="17">
        <f t="shared" si="4"/>
        <v>709</v>
      </c>
      <c r="N77" s="4">
        <v>0</v>
      </c>
      <c r="O77" s="19">
        <f t="shared" si="5"/>
        <v>2120</v>
      </c>
      <c r="P77" s="17">
        <f t="shared" si="6"/>
        <v>616</v>
      </c>
      <c r="Q77" s="17">
        <f t="shared" si="7"/>
        <v>1529</v>
      </c>
      <c r="R77" s="17">
        <f t="shared" si="8"/>
        <v>9384</v>
      </c>
      <c r="S77" s="4">
        <v>111</v>
      </c>
    </row>
    <row r="78" spans="2:19" x14ac:dyDescent="0.2">
      <c r="B78" t="s">
        <v>312</v>
      </c>
      <c r="C78" s="4" t="s">
        <v>829</v>
      </c>
      <c r="D78" s="21" t="s">
        <v>752</v>
      </c>
      <c r="F78" s="22">
        <v>12000</v>
      </c>
      <c r="G78" s="15">
        <v>0</v>
      </c>
      <c r="H78" s="18">
        <v>25</v>
      </c>
      <c r="I78" s="16">
        <f t="shared" si="0"/>
        <v>344.4</v>
      </c>
      <c r="J78" s="16">
        <f t="shared" si="1"/>
        <v>851.99999999999989</v>
      </c>
      <c r="K78" s="17">
        <f t="shared" si="2"/>
        <v>132</v>
      </c>
      <c r="L78" s="17">
        <f t="shared" si="3"/>
        <v>364.8</v>
      </c>
      <c r="M78" s="17">
        <f t="shared" si="4"/>
        <v>850.80000000000007</v>
      </c>
      <c r="N78" s="4">
        <v>0</v>
      </c>
      <c r="O78" s="19">
        <f t="shared" si="5"/>
        <v>2544</v>
      </c>
      <c r="P78" s="17">
        <f t="shared" si="6"/>
        <v>734.2</v>
      </c>
      <c r="Q78" s="17">
        <f t="shared" si="7"/>
        <v>1834.8</v>
      </c>
      <c r="R78" s="17">
        <f t="shared" si="8"/>
        <v>11265.8</v>
      </c>
      <c r="S78" s="4">
        <v>111</v>
      </c>
    </row>
    <row r="79" spans="2:19" x14ac:dyDescent="0.2">
      <c r="B79" t="s">
        <v>449</v>
      </c>
      <c r="C79" s="4" t="s">
        <v>829</v>
      </c>
      <c r="D79" s="21" t="s">
        <v>688</v>
      </c>
      <c r="F79" s="22">
        <v>45000</v>
      </c>
      <c r="G79" s="16">
        <v>1148.33</v>
      </c>
      <c r="H79" s="18">
        <v>25</v>
      </c>
      <c r="I79" s="16">
        <f t="shared" si="0"/>
        <v>1291.5</v>
      </c>
      <c r="J79" s="16">
        <f t="shared" si="1"/>
        <v>3194.9999999999995</v>
      </c>
      <c r="K79" s="17">
        <f t="shared" si="2"/>
        <v>495.00000000000006</v>
      </c>
      <c r="L79" s="17">
        <f t="shared" si="3"/>
        <v>1368</v>
      </c>
      <c r="M79" s="17">
        <f t="shared" si="4"/>
        <v>3190.5</v>
      </c>
      <c r="N79" s="4">
        <v>0</v>
      </c>
      <c r="O79" s="19">
        <f t="shared" si="5"/>
        <v>9540</v>
      </c>
      <c r="P79" s="17">
        <f t="shared" si="6"/>
        <v>3832.83</v>
      </c>
      <c r="Q79" s="17">
        <f t="shared" si="7"/>
        <v>6880.5</v>
      </c>
      <c r="R79" s="17">
        <f t="shared" si="8"/>
        <v>41167.17</v>
      </c>
      <c r="S79" s="4">
        <v>111</v>
      </c>
    </row>
    <row r="80" spans="2:19" x14ac:dyDescent="0.2">
      <c r="B80" t="s">
        <v>560</v>
      </c>
      <c r="C80" s="4" t="s">
        <v>829</v>
      </c>
      <c r="D80" s="21" t="s">
        <v>666</v>
      </c>
      <c r="F80" s="22">
        <v>18000</v>
      </c>
      <c r="G80" s="15">
        <v>0</v>
      </c>
      <c r="H80" s="18">
        <v>25</v>
      </c>
      <c r="I80" s="16">
        <f t="shared" si="0"/>
        <v>516.6</v>
      </c>
      <c r="J80" s="16">
        <f t="shared" si="1"/>
        <v>1277.9999999999998</v>
      </c>
      <c r="K80" s="17">
        <f t="shared" si="2"/>
        <v>198.00000000000003</v>
      </c>
      <c r="L80" s="17">
        <f t="shared" si="3"/>
        <v>547.20000000000005</v>
      </c>
      <c r="M80" s="17">
        <f t="shared" si="4"/>
        <v>1276.2</v>
      </c>
      <c r="N80" s="4">
        <v>0</v>
      </c>
      <c r="O80" s="19">
        <f t="shared" si="5"/>
        <v>3816</v>
      </c>
      <c r="P80" s="17">
        <f t="shared" si="6"/>
        <v>1088.8000000000002</v>
      </c>
      <c r="Q80" s="17">
        <f t="shared" si="7"/>
        <v>2752.2</v>
      </c>
      <c r="R80" s="17">
        <f t="shared" si="8"/>
        <v>16911.2</v>
      </c>
      <c r="S80" s="4">
        <v>111</v>
      </c>
    </row>
    <row r="81" spans="2:19" x14ac:dyDescent="0.2">
      <c r="B81" t="s">
        <v>200</v>
      </c>
      <c r="C81" s="4" t="s">
        <v>829</v>
      </c>
      <c r="D81" s="21" t="s">
        <v>663</v>
      </c>
      <c r="F81" s="22">
        <v>45000</v>
      </c>
      <c r="G81" s="16">
        <v>1148.33</v>
      </c>
      <c r="H81" s="18">
        <v>25</v>
      </c>
      <c r="I81" s="16">
        <f t="shared" si="0"/>
        <v>1291.5</v>
      </c>
      <c r="J81" s="16">
        <f t="shared" si="1"/>
        <v>3194.9999999999995</v>
      </c>
      <c r="K81" s="17">
        <f t="shared" si="2"/>
        <v>495.00000000000006</v>
      </c>
      <c r="L81" s="17">
        <f t="shared" si="3"/>
        <v>1368</v>
      </c>
      <c r="M81" s="17">
        <f t="shared" si="4"/>
        <v>3190.5</v>
      </c>
      <c r="N81" s="4">
        <v>0</v>
      </c>
      <c r="O81" s="19">
        <f t="shared" si="5"/>
        <v>9540</v>
      </c>
      <c r="P81" s="17">
        <f t="shared" si="6"/>
        <v>3832.83</v>
      </c>
      <c r="Q81" s="17">
        <f t="shared" si="7"/>
        <v>6880.5</v>
      </c>
      <c r="R81" s="17">
        <f t="shared" si="8"/>
        <v>41167.17</v>
      </c>
      <c r="S81" s="4">
        <v>111</v>
      </c>
    </row>
    <row r="82" spans="2:19" x14ac:dyDescent="0.2">
      <c r="B82" t="s">
        <v>31</v>
      </c>
      <c r="C82" s="4" t="s">
        <v>829</v>
      </c>
      <c r="D82" s="21" t="s">
        <v>653</v>
      </c>
      <c r="F82" s="22">
        <v>30000</v>
      </c>
      <c r="G82" s="15">
        <v>0</v>
      </c>
      <c r="H82" s="18">
        <v>25</v>
      </c>
      <c r="I82" s="16">
        <f t="shared" si="0"/>
        <v>861</v>
      </c>
      <c r="J82" s="16">
        <f t="shared" si="1"/>
        <v>2130</v>
      </c>
      <c r="K82" s="17">
        <f t="shared" si="2"/>
        <v>330.00000000000006</v>
      </c>
      <c r="L82" s="17">
        <f t="shared" si="3"/>
        <v>912</v>
      </c>
      <c r="M82" s="17">
        <f t="shared" si="4"/>
        <v>2127</v>
      </c>
      <c r="N82" s="4">
        <v>0</v>
      </c>
      <c r="O82" s="19">
        <f t="shared" si="5"/>
        <v>6360</v>
      </c>
      <c r="P82" s="17">
        <f t="shared" si="6"/>
        <v>1798</v>
      </c>
      <c r="Q82" s="17">
        <f t="shared" si="7"/>
        <v>4587</v>
      </c>
      <c r="R82" s="17">
        <f t="shared" si="8"/>
        <v>28202</v>
      </c>
      <c r="S82" s="4">
        <v>111</v>
      </c>
    </row>
    <row r="83" spans="2:19" x14ac:dyDescent="0.2">
      <c r="B83" t="s">
        <v>580</v>
      </c>
      <c r="C83" s="4" t="s">
        <v>829</v>
      </c>
      <c r="D83" s="21" t="s">
        <v>669</v>
      </c>
      <c r="F83" s="22">
        <v>12000</v>
      </c>
      <c r="G83" s="15">
        <v>0</v>
      </c>
      <c r="H83" s="18">
        <v>25</v>
      </c>
      <c r="I83" s="16">
        <f t="shared" si="0"/>
        <v>344.4</v>
      </c>
      <c r="J83" s="16">
        <f t="shared" si="1"/>
        <v>851.99999999999989</v>
      </c>
      <c r="K83" s="17">
        <f t="shared" si="2"/>
        <v>132</v>
      </c>
      <c r="L83" s="17">
        <f t="shared" si="3"/>
        <v>364.8</v>
      </c>
      <c r="M83" s="17">
        <f t="shared" si="4"/>
        <v>850.80000000000007</v>
      </c>
      <c r="N83" s="4">
        <v>0</v>
      </c>
      <c r="O83" s="19">
        <f t="shared" si="5"/>
        <v>2544</v>
      </c>
      <c r="P83" s="17">
        <f t="shared" si="6"/>
        <v>734.2</v>
      </c>
      <c r="Q83" s="17">
        <f t="shared" si="7"/>
        <v>1834.8</v>
      </c>
      <c r="R83" s="17">
        <f t="shared" si="8"/>
        <v>11265.8</v>
      </c>
      <c r="S83" s="4">
        <v>111</v>
      </c>
    </row>
    <row r="84" spans="2:19" x14ac:dyDescent="0.2">
      <c r="B84" t="s">
        <v>66</v>
      </c>
      <c r="C84" s="4" t="s">
        <v>829</v>
      </c>
      <c r="D84" s="21" t="s">
        <v>679</v>
      </c>
      <c r="F84" s="22">
        <v>15000</v>
      </c>
      <c r="G84" s="15">
        <v>0</v>
      </c>
      <c r="H84" s="18">
        <v>25</v>
      </c>
      <c r="I84" s="16">
        <f t="shared" si="0"/>
        <v>430.5</v>
      </c>
      <c r="J84" s="16">
        <f t="shared" si="1"/>
        <v>1065</v>
      </c>
      <c r="K84" s="17">
        <f t="shared" si="2"/>
        <v>165.00000000000003</v>
      </c>
      <c r="L84" s="17">
        <f t="shared" si="3"/>
        <v>456</v>
      </c>
      <c r="M84" s="17">
        <f t="shared" si="4"/>
        <v>1063.5</v>
      </c>
      <c r="N84" s="4">
        <v>0</v>
      </c>
      <c r="O84" s="19">
        <f t="shared" si="5"/>
        <v>3180</v>
      </c>
      <c r="P84" s="17">
        <f t="shared" si="6"/>
        <v>911.5</v>
      </c>
      <c r="Q84" s="17">
        <f t="shared" si="7"/>
        <v>2293.5</v>
      </c>
      <c r="R84" s="17">
        <f t="shared" si="8"/>
        <v>14088.5</v>
      </c>
      <c r="S84" s="4">
        <v>111</v>
      </c>
    </row>
    <row r="85" spans="2:19" x14ac:dyDescent="0.2">
      <c r="B85" t="s">
        <v>63</v>
      </c>
      <c r="C85" s="4" t="s">
        <v>829</v>
      </c>
      <c r="D85" s="21" t="s">
        <v>669</v>
      </c>
      <c r="F85" s="22">
        <v>15000</v>
      </c>
      <c r="G85" s="15">
        <v>0</v>
      </c>
      <c r="H85" s="18">
        <v>25</v>
      </c>
      <c r="I85" s="16">
        <f t="shared" si="0"/>
        <v>430.5</v>
      </c>
      <c r="J85" s="16">
        <f t="shared" si="1"/>
        <v>1065</v>
      </c>
      <c r="K85" s="17">
        <f t="shared" si="2"/>
        <v>165.00000000000003</v>
      </c>
      <c r="L85" s="17">
        <f t="shared" si="3"/>
        <v>456</v>
      </c>
      <c r="M85" s="17">
        <f t="shared" si="4"/>
        <v>1063.5</v>
      </c>
      <c r="N85" s="4">
        <v>0</v>
      </c>
      <c r="O85" s="19">
        <f t="shared" si="5"/>
        <v>3180</v>
      </c>
      <c r="P85" s="17">
        <f t="shared" si="6"/>
        <v>911.5</v>
      </c>
      <c r="Q85" s="17">
        <f t="shared" si="7"/>
        <v>2293.5</v>
      </c>
      <c r="R85" s="17">
        <f t="shared" si="8"/>
        <v>14088.5</v>
      </c>
      <c r="S85" s="4">
        <v>111</v>
      </c>
    </row>
    <row r="86" spans="2:19" x14ac:dyDescent="0.2">
      <c r="B86" s="23" t="s">
        <v>828</v>
      </c>
      <c r="C86" s="4" t="s">
        <v>829</v>
      </c>
      <c r="D86" s="21" t="s">
        <v>788</v>
      </c>
      <c r="F86" s="22">
        <v>50000</v>
      </c>
      <c r="G86" s="16">
        <v>1854</v>
      </c>
      <c r="H86" s="18">
        <v>25</v>
      </c>
      <c r="I86" s="16">
        <f t="shared" si="0"/>
        <v>1435</v>
      </c>
      <c r="J86" s="16">
        <f t="shared" si="1"/>
        <v>3549.9999999999995</v>
      </c>
      <c r="K86" s="17">
        <f t="shared" si="2"/>
        <v>550</v>
      </c>
      <c r="L86" s="17">
        <f t="shared" si="3"/>
        <v>1520</v>
      </c>
      <c r="M86" s="17">
        <f t="shared" si="4"/>
        <v>3545.0000000000005</v>
      </c>
      <c r="N86" s="4">
        <v>0</v>
      </c>
      <c r="O86" s="19">
        <f t="shared" si="5"/>
        <v>10600</v>
      </c>
      <c r="P86" s="17">
        <f t="shared" si="6"/>
        <v>4834</v>
      </c>
      <c r="Q86" s="17">
        <f t="shared" si="7"/>
        <v>7645</v>
      </c>
      <c r="R86" s="17">
        <f t="shared" si="8"/>
        <v>45166</v>
      </c>
      <c r="S86" s="4">
        <v>111</v>
      </c>
    </row>
    <row r="87" spans="2:19" x14ac:dyDescent="0.2">
      <c r="B87" t="s">
        <v>607</v>
      </c>
      <c r="C87" s="4" t="s">
        <v>829</v>
      </c>
      <c r="D87" s="21" t="s">
        <v>669</v>
      </c>
      <c r="F87" s="22">
        <v>12000</v>
      </c>
      <c r="G87" s="15">
        <v>0</v>
      </c>
      <c r="H87" s="18">
        <v>25</v>
      </c>
      <c r="I87" s="16">
        <f t="shared" ref="I87:I150" si="9">F87*2.87%</f>
        <v>344.4</v>
      </c>
      <c r="J87" s="16">
        <f t="shared" ref="J87:J150" si="10">F87*0.071</f>
        <v>851.99999999999989</v>
      </c>
      <c r="K87" s="17">
        <f t="shared" ref="K87:K150" si="11">F87*1.1%</f>
        <v>132</v>
      </c>
      <c r="L87" s="17">
        <f t="shared" ref="L87:L150" si="12">F87*3.04%</f>
        <v>364.8</v>
      </c>
      <c r="M87" s="17">
        <f t="shared" ref="M87:M150" si="13">F87*7.09%</f>
        <v>850.80000000000007</v>
      </c>
      <c r="N87" s="4">
        <v>0</v>
      </c>
      <c r="O87" s="19">
        <f t="shared" ref="O87:O150" si="14">SUM(I87:N87)</f>
        <v>2544</v>
      </c>
      <c r="P87" s="17">
        <f t="shared" ref="P87:P150" si="15">G87+H87+I87+L87+N87</f>
        <v>734.2</v>
      </c>
      <c r="Q87" s="17">
        <f t="shared" ref="Q87:Q150" si="16">J87+K87+M87</f>
        <v>1834.8</v>
      </c>
      <c r="R87" s="17">
        <f t="shared" si="8"/>
        <v>11265.8</v>
      </c>
      <c r="S87" s="4">
        <v>111</v>
      </c>
    </row>
    <row r="88" spans="2:19" x14ac:dyDescent="0.2">
      <c r="B88" t="s">
        <v>311</v>
      </c>
      <c r="C88" s="4" t="s">
        <v>829</v>
      </c>
      <c r="D88" s="21" t="s">
        <v>745</v>
      </c>
      <c r="F88" s="22">
        <v>17940</v>
      </c>
      <c r="G88" s="15">
        <v>0</v>
      </c>
      <c r="H88" s="18">
        <v>25</v>
      </c>
      <c r="I88" s="16">
        <f t="shared" si="9"/>
        <v>514.87800000000004</v>
      </c>
      <c r="J88" s="16">
        <f t="shared" si="10"/>
        <v>1273.7399999999998</v>
      </c>
      <c r="K88" s="17">
        <f t="shared" si="11"/>
        <v>197.34000000000003</v>
      </c>
      <c r="L88" s="17">
        <f t="shared" si="12"/>
        <v>545.37599999999998</v>
      </c>
      <c r="M88" s="17">
        <f t="shared" si="13"/>
        <v>1271.9460000000001</v>
      </c>
      <c r="N88" s="4">
        <v>0</v>
      </c>
      <c r="O88" s="19">
        <f t="shared" si="14"/>
        <v>3803.2799999999997</v>
      </c>
      <c r="P88" s="17">
        <f t="shared" si="15"/>
        <v>1085.2539999999999</v>
      </c>
      <c r="Q88" s="17">
        <f t="shared" si="16"/>
        <v>2743.0259999999998</v>
      </c>
      <c r="R88" s="17">
        <f t="shared" ref="R88:R151" si="17">F88-P88</f>
        <v>16854.745999999999</v>
      </c>
      <c r="S88" s="4">
        <v>111</v>
      </c>
    </row>
    <row r="89" spans="2:19" x14ac:dyDescent="0.2">
      <c r="B89" t="s">
        <v>195</v>
      </c>
      <c r="C89" s="4" t="s">
        <v>829</v>
      </c>
      <c r="D89" s="21" t="s">
        <v>687</v>
      </c>
      <c r="F89" s="22">
        <v>15000</v>
      </c>
      <c r="G89" s="15">
        <v>0</v>
      </c>
      <c r="H89" s="18">
        <v>25</v>
      </c>
      <c r="I89" s="16">
        <f t="shared" si="9"/>
        <v>430.5</v>
      </c>
      <c r="J89" s="16">
        <f t="shared" si="10"/>
        <v>1065</v>
      </c>
      <c r="K89" s="17">
        <f t="shared" si="11"/>
        <v>165.00000000000003</v>
      </c>
      <c r="L89" s="17">
        <f t="shared" si="12"/>
        <v>456</v>
      </c>
      <c r="M89" s="17">
        <f t="shared" si="13"/>
        <v>1063.5</v>
      </c>
      <c r="N89" s="4">
        <v>0</v>
      </c>
      <c r="O89" s="19">
        <f t="shared" si="14"/>
        <v>3180</v>
      </c>
      <c r="P89" s="17">
        <f t="shared" si="15"/>
        <v>911.5</v>
      </c>
      <c r="Q89" s="17">
        <f t="shared" si="16"/>
        <v>2293.5</v>
      </c>
      <c r="R89" s="17">
        <f t="shared" si="17"/>
        <v>14088.5</v>
      </c>
      <c r="S89" s="4">
        <v>111</v>
      </c>
    </row>
    <row r="90" spans="2:19" x14ac:dyDescent="0.2">
      <c r="B90" t="s">
        <v>310</v>
      </c>
      <c r="C90" s="4" t="s">
        <v>829</v>
      </c>
      <c r="D90" s="21" t="s">
        <v>669</v>
      </c>
      <c r="F90" s="22">
        <v>16000</v>
      </c>
      <c r="G90" s="15">
        <v>0</v>
      </c>
      <c r="H90" s="18">
        <v>25</v>
      </c>
      <c r="I90" s="16">
        <f t="shared" si="9"/>
        <v>459.2</v>
      </c>
      <c r="J90" s="16">
        <f t="shared" si="10"/>
        <v>1136</v>
      </c>
      <c r="K90" s="17">
        <f t="shared" si="11"/>
        <v>176.00000000000003</v>
      </c>
      <c r="L90" s="17">
        <f t="shared" si="12"/>
        <v>486.4</v>
      </c>
      <c r="M90" s="17">
        <f t="shared" si="13"/>
        <v>1134.4000000000001</v>
      </c>
      <c r="N90" s="4">
        <v>0</v>
      </c>
      <c r="O90" s="19">
        <f t="shared" si="14"/>
        <v>3392</v>
      </c>
      <c r="P90" s="17">
        <f t="shared" si="15"/>
        <v>970.59999999999991</v>
      </c>
      <c r="Q90" s="17">
        <f t="shared" si="16"/>
        <v>2446.4</v>
      </c>
      <c r="R90" s="17">
        <f t="shared" si="17"/>
        <v>15029.4</v>
      </c>
      <c r="S90" s="4">
        <v>111</v>
      </c>
    </row>
    <row r="91" spans="2:19" x14ac:dyDescent="0.2">
      <c r="B91" t="s">
        <v>291</v>
      </c>
      <c r="C91" s="4" t="s">
        <v>829</v>
      </c>
      <c r="D91" s="21" t="s">
        <v>744</v>
      </c>
      <c r="F91" s="22">
        <v>15000</v>
      </c>
      <c r="G91" s="15">
        <v>0</v>
      </c>
      <c r="H91" s="18">
        <v>25</v>
      </c>
      <c r="I91" s="16">
        <f t="shared" si="9"/>
        <v>430.5</v>
      </c>
      <c r="J91" s="16">
        <f t="shared" si="10"/>
        <v>1065</v>
      </c>
      <c r="K91" s="17">
        <f t="shared" si="11"/>
        <v>165.00000000000003</v>
      </c>
      <c r="L91" s="17">
        <f t="shared" si="12"/>
        <v>456</v>
      </c>
      <c r="M91" s="17">
        <f t="shared" si="13"/>
        <v>1063.5</v>
      </c>
      <c r="N91" s="4">
        <v>0</v>
      </c>
      <c r="O91" s="19">
        <f t="shared" si="14"/>
        <v>3180</v>
      </c>
      <c r="P91" s="17">
        <f t="shared" si="15"/>
        <v>911.5</v>
      </c>
      <c r="Q91" s="17">
        <f t="shared" si="16"/>
        <v>2293.5</v>
      </c>
      <c r="R91" s="17">
        <f t="shared" si="17"/>
        <v>14088.5</v>
      </c>
      <c r="S91" s="4">
        <v>111</v>
      </c>
    </row>
    <row r="92" spans="2:19" x14ac:dyDescent="0.2">
      <c r="B92" t="s">
        <v>152</v>
      </c>
      <c r="C92" s="4" t="s">
        <v>829</v>
      </c>
      <c r="D92" s="21" t="s">
        <v>709</v>
      </c>
      <c r="F92" s="22">
        <v>95000</v>
      </c>
      <c r="G92" s="16">
        <v>10929.24</v>
      </c>
      <c r="H92" s="18">
        <v>25</v>
      </c>
      <c r="I92" s="16">
        <f t="shared" si="9"/>
        <v>2726.5</v>
      </c>
      <c r="J92" s="16">
        <f t="shared" si="10"/>
        <v>6744.9999999999991</v>
      </c>
      <c r="K92" s="17">
        <f t="shared" si="11"/>
        <v>1045</v>
      </c>
      <c r="L92" s="17">
        <f t="shared" si="12"/>
        <v>2888</v>
      </c>
      <c r="M92" s="17">
        <f t="shared" si="13"/>
        <v>6735.5</v>
      </c>
      <c r="N92" s="4">
        <v>0</v>
      </c>
      <c r="O92" s="19">
        <f t="shared" si="14"/>
        <v>20140</v>
      </c>
      <c r="P92" s="17">
        <f t="shared" si="15"/>
        <v>16568.739999999998</v>
      </c>
      <c r="Q92" s="17">
        <f t="shared" si="16"/>
        <v>14525.5</v>
      </c>
      <c r="R92" s="17">
        <f t="shared" si="17"/>
        <v>78431.260000000009</v>
      </c>
      <c r="S92" s="4">
        <v>111</v>
      </c>
    </row>
    <row r="93" spans="2:19" x14ac:dyDescent="0.2">
      <c r="B93" t="s">
        <v>245</v>
      </c>
      <c r="C93" s="4" t="s">
        <v>829</v>
      </c>
      <c r="D93" s="21" t="s">
        <v>733</v>
      </c>
      <c r="F93" s="22">
        <v>30725.3</v>
      </c>
      <c r="G93" s="15">
        <v>0</v>
      </c>
      <c r="H93" s="18">
        <v>25</v>
      </c>
      <c r="I93" s="16">
        <f t="shared" si="9"/>
        <v>881.81610999999998</v>
      </c>
      <c r="J93" s="16">
        <f t="shared" si="10"/>
        <v>2181.4962999999998</v>
      </c>
      <c r="K93" s="17">
        <f t="shared" si="11"/>
        <v>337.97830000000005</v>
      </c>
      <c r="L93" s="17">
        <f t="shared" si="12"/>
        <v>934.04912000000002</v>
      </c>
      <c r="M93" s="17">
        <f t="shared" si="13"/>
        <v>2178.4237699999999</v>
      </c>
      <c r="N93" s="4">
        <v>0</v>
      </c>
      <c r="O93" s="19">
        <f t="shared" si="14"/>
        <v>6513.7636000000002</v>
      </c>
      <c r="P93" s="17">
        <f t="shared" si="15"/>
        <v>1840.8652299999999</v>
      </c>
      <c r="Q93" s="17">
        <f t="shared" si="16"/>
        <v>4697.8983699999999</v>
      </c>
      <c r="R93" s="17">
        <f t="shared" si="17"/>
        <v>28884.43477</v>
      </c>
      <c r="S93" s="4">
        <v>111</v>
      </c>
    </row>
    <row r="94" spans="2:19" x14ac:dyDescent="0.2">
      <c r="B94" t="s">
        <v>404</v>
      </c>
      <c r="C94" s="4" t="s">
        <v>829</v>
      </c>
      <c r="D94" s="21" t="s">
        <v>669</v>
      </c>
      <c r="F94" s="22">
        <v>10000</v>
      </c>
      <c r="G94" s="15">
        <v>0</v>
      </c>
      <c r="H94" s="18">
        <v>25</v>
      </c>
      <c r="I94" s="16">
        <f t="shared" si="9"/>
        <v>287</v>
      </c>
      <c r="J94" s="16">
        <f t="shared" si="10"/>
        <v>709.99999999999989</v>
      </c>
      <c r="K94" s="17">
        <f t="shared" si="11"/>
        <v>110.00000000000001</v>
      </c>
      <c r="L94" s="17">
        <f t="shared" si="12"/>
        <v>304</v>
      </c>
      <c r="M94" s="17">
        <f t="shared" si="13"/>
        <v>709</v>
      </c>
      <c r="N94">
        <v>932.76</v>
      </c>
      <c r="O94" s="19">
        <f t="shared" si="14"/>
        <v>3052.76</v>
      </c>
      <c r="P94" s="17">
        <f t="shared" si="15"/>
        <v>1548.76</v>
      </c>
      <c r="Q94" s="17">
        <f t="shared" si="16"/>
        <v>1529</v>
      </c>
      <c r="R94" s="17">
        <f t="shared" si="17"/>
        <v>8451.24</v>
      </c>
      <c r="S94" s="4">
        <v>111</v>
      </c>
    </row>
    <row r="95" spans="2:19" x14ac:dyDescent="0.2">
      <c r="B95" t="s">
        <v>217</v>
      </c>
      <c r="C95" s="4" t="s">
        <v>829</v>
      </c>
      <c r="D95" s="21" t="s">
        <v>669</v>
      </c>
      <c r="F95" s="22">
        <v>10000</v>
      </c>
      <c r="G95" s="15">
        <v>0</v>
      </c>
      <c r="H95" s="18">
        <v>25</v>
      </c>
      <c r="I95" s="16">
        <f t="shared" si="9"/>
        <v>287</v>
      </c>
      <c r="J95" s="16">
        <f t="shared" si="10"/>
        <v>709.99999999999989</v>
      </c>
      <c r="K95" s="17">
        <f t="shared" si="11"/>
        <v>110.00000000000001</v>
      </c>
      <c r="L95" s="17">
        <f t="shared" si="12"/>
        <v>304</v>
      </c>
      <c r="M95" s="17">
        <f t="shared" si="13"/>
        <v>709</v>
      </c>
      <c r="N95" s="4">
        <v>0</v>
      </c>
      <c r="O95" s="19">
        <f t="shared" si="14"/>
        <v>2120</v>
      </c>
      <c r="P95" s="17">
        <f t="shared" si="15"/>
        <v>616</v>
      </c>
      <c r="Q95" s="17">
        <f t="shared" si="16"/>
        <v>1529</v>
      </c>
      <c r="R95" s="17">
        <f t="shared" si="17"/>
        <v>9384</v>
      </c>
      <c r="S95" s="4">
        <v>111</v>
      </c>
    </row>
    <row r="96" spans="2:19" x14ac:dyDescent="0.2">
      <c r="B96" t="s">
        <v>74</v>
      </c>
      <c r="C96" s="4" t="s">
        <v>829</v>
      </c>
      <c r="D96" s="21" t="s">
        <v>669</v>
      </c>
      <c r="F96" s="22">
        <v>16000</v>
      </c>
      <c r="G96" s="15">
        <v>0</v>
      </c>
      <c r="H96" s="18">
        <v>25</v>
      </c>
      <c r="I96" s="16">
        <f t="shared" si="9"/>
        <v>459.2</v>
      </c>
      <c r="J96" s="16">
        <f t="shared" si="10"/>
        <v>1136</v>
      </c>
      <c r="K96" s="17">
        <f t="shared" si="11"/>
        <v>176.00000000000003</v>
      </c>
      <c r="L96" s="17">
        <f t="shared" si="12"/>
        <v>486.4</v>
      </c>
      <c r="M96" s="17">
        <f t="shared" si="13"/>
        <v>1134.4000000000001</v>
      </c>
      <c r="N96" s="4">
        <v>0</v>
      </c>
      <c r="O96" s="19">
        <f t="shared" si="14"/>
        <v>3392</v>
      </c>
      <c r="P96" s="17">
        <f t="shared" si="15"/>
        <v>970.59999999999991</v>
      </c>
      <c r="Q96" s="17">
        <f t="shared" si="16"/>
        <v>2446.4</v>
      </c>
      <c r="R96" s="17">
        <f t="shared" si="17"/>
        <v>15029.4</v>
      </c>
      <c r="S96" s="4">
        <v>111</v>
      </c>
    </row>
    <row r="97" spans="2:19" x14ac:dyDescent="0.2">
      <c r="B97" t="s">
        <v>513</v>
      </c>
      <c r="C97" s="4" t="s">
        <v>829</v>
      </c>
      <c r="D97" s="21" t="s">
        <v>741</v>
      </c>
      <c r="F97" s="22">
        <v>20000</v>
      </c>
      <c r="G97" s="15">
        <v>0</v>
      </c>
      <c r="H97" s="18">
        <v>25</v>
      </c>
      <c r="I97" s="16">
        <f t="shared" si="9"/>
        <v>574</v>
      </c>
      <c r="J97" s="16">
        <f t="shared" si="10"/>
        <v>1419.9999999999998</v>
      </c>
      <c r="K97" s="17">
        <f t="shared" si="11"/>
        <v>220.00000000000003</v>
      </c>
      <c r="L97" s="17">
        <f t="shared" si="12"/>
        <v>608</v>
      </c>
      <c r="M97" s="17">
        <f t="shared" si="13"/>
        <v>1418</v>
      </c>
      <c r="N97" s="4">
        <v>0</v>
      </c>
      <c r="O97" s="19">
        <f t="shared" si="14"/>
        <v>4240</v>
      </c>
      <c r="P97" s="17">
        <f t="shared" si="15"/>
        <v>1207</v>
      </c>
      <c r="Q97" s="17">
        <f t="shared" si="16"/>
        <v>3058</v>
      </c>
      <c r="R97" s="17">
        <f t="shared" si="17"/>
        <v>18793</v>
      </c>
      <c r="S97" s="4">
        <v>111</v>
      </c>
    </row>
    <row r="98" spans="2:19" x14ac:dyDescent="0.2">
      <c r="B98" t="s">
        <v>309</v>
      </c>
      <c r="C98" s="4" t="s">
        <v>829</v>
      </c>
      <c r="D98" s="21" t="s">
        <v>669</v>
      </c>
      <c r="F98" s="22">
        <v>10000</v>
      </c>
      <c r="G98" s="15">
        <v>0</v>
      </c>
      <c r="H98" s="18">
        <v>25</v>
      </c>
      <c r="I98" s="16">
        <f t="shared" si="9"/>
        <v>287</v>
      </c>
      <c r="J98" s="16">
        <f t="shared" si="10"/>
        <v>709.99999999999989</v>
      </c>
      <c r="K98" s="17">
        <f t="shared" si="11"/>
        <v>110.00000000000001</v>
      </c>
      <c r="L98" s="17">
        <f t="shared" si="12"/>
        <v>304</v>
      </c>
      <c r="M98" s="17">
        <f t="shared" si="13"/>
        <v>709</v>
      </c>
      <c r="N98" s="4">
        <v>0</v>
      </c>
      <c r="O98" s="19">
        <f t="shared" si="14"/>
        <v>2120</v>
      </c>
      <c r="P98" s="17">
        <f t="shared" si="15"/>
        <v>616</v>
      </c>
      <c r="Q98" s="17">
        <f t="shared" si="16"/>
        <v>1529</v>
      </c>
      <c r="R98" s="17">
        <f t="shared" si="17"/>
        <v>9384</v>
      </c>
      <c r="S98" s="4">
        <v>111</v>
      </c>
    </row>
    <row r="99" spans="2:19" x14ac:dyDescent="0.2">
      <c r="B99" t="s">
        <v>608</v>
      </c>
      <c r="C99" s="4" t="s">
        <v>829</v>
      </c>
      <c r="D99" s="21" t="s">
        <v>802</v>
      </c>
      <c r="F99" s="22">
        <v>18000</v>
      </c>
      <c r="G99" s="15">
        <v>0</v>
      </c>
      <c r="H99" s="18">
        <v>25</v>
      </c>
      <c r="I99" s="16">
        <f t="shared" si="9"/>
        <v>516.6</v>
      </c>
      <c r="J99" s="16">
        <f t="shared" si="10"/>
        <v>1277.9999999999998</v>
      </c>
      <c r="K99" s="17">
        <f t="shared" si="11"/>
        <v>198.00000000000003</v>
      </c>
      <c r="L99" s="17">
        <f t="shared" si="12"/>
        <v>547.20000000000005</v>
      </c>
      <c r="M99" s="17">
        <f t="shared" si="13"/>
        <v>1276.2</v>
      </c>
      <c r="N99" s="4">
        <v>0</v>
      </c>
      <c r="O99" s="19">
        <f t="shared" si="14"/>
        <v>3816</v>
      </c>
      <c r="P99" s="17">
        <f t="shared" si="15"/>
        <v>1088.8000000000002</v>
      </c>
      <c r="Q99" s="17">
        <f t="shared" si="16"/>
        <v>2752.2</v>
      </c>
      <c r="R99" s="17">
        <f t="shared" si="17"/>
        <v>16911.2</v>
      </c>
      <c r="S99" s="4">
        <v>111</v>
      </c>
    </row>
    <row r="100" spans="2:19" x14ac:dyDescent="0.2">
      <c r="B100" t="s">
        <v>68</v>
      </c>
      <c r="C100" s="4" t="s">
        <v>829</v>
      </c>
      <c r="D100" s="21" t="s">
        <v>681</v>
      </c>
      <c r="F100" s="22">
        <v>45000</v>
      </c>
      <c r="G100" s="16">
        <v>1148.33</v>
      </c>
      <c r="H100" s="18">
        <v>25</v>
      </c>
      <c r="I100" s="16">
        <f t="shared" si="9"/>
        <v>1291.5</v>
      </c>
      <c r="J100" s="16">
        <f t="shared" si="10"/>
        <v>3194.9999999999995</v>
      </c>
      <c r="K100" s="17">
        <f t="shared" si="11"/>
        <v>495.00000000000006</v>
      </c>
      <c r="L100" s="17">
        <f t="shared" si="12"/>
        <v>1368</v>
      </c>
      <c r="M100" s="17">
        <f t="shared" si="13"/>
        <v>3190.5</v>
      </c>
      <c r="N100" s="4">
        <v>0</v>
      </c>
      <c r="O100" s="19">
        <f t="shared" si="14"/>
        <v>9540</v>
      </c>
      <c r="P100" s="17">
        <f t="shared" si="15"/>
        <v>3832.83</v>
      </c>
      <c r="Q100" s="17">
        <f t="shared" si="16"/>
        <v>6880.5</v>
      </c>
      <c r="R100" s="17">
        <f t="shared" si="17"/>
        <v>41167.17</v>
      </c>
      <c r="S100" s="4">
        <v>111</v>
      </c>
    </row>
    <row r="101" spans="2:19" x14ac:dyDescent="0.2">
      <c r="B101" t="s">
        <v>106</v>
      </c>
      <c r="C101" s="4" t="s">
        <v>829</v>
      </c>
      <c r="D101" s="21" t="s">
        <v>674</v>
      </c>
      <c r="F101" s="22">
        <v>10000</v>
      </c>
      <c r="G101" s="15">
        <v>0</v>
      </c>
      <c r="H101" s="18">
        <v>25</v>
      </c>
      <c r="I101" s="16">
        <f t="shared" si="9"/>
        <v>287</v>
      </c>
      <c r="J101" s="16">
        <f t="shared" si="10"/>
        <v>709.99999999999989</v>
      </c>
      <c r="K101" s="17">
        <f t="shared" si="11"/>
        <v>110.00000000000001</v>
      </c>
      <c r="L101" s="17">
        <f t="shared" si="12"/>
        <v>304</v>
      </c>
      <c r="M101" s="17">
        <f t="shared" si="13"/>
        <v>709</v>
      </c>
      <c r="N101" s="4">
        <v>0</v>
      </c>
      <c r="O101" s="19">
        <f t="shared" si="14"/>
        <v>2120</v>
      </c>
      <c r="P101" s="17">
        <f t="shared" si="15"/>
        <v>616</v>
      </c>
      <c r="Q101" s="17">
        <f t="shared" si="16"/>
        <v>1529</v>
      </c>
      <c r="R101" s="17">
        <f t="shared" si="17"/>
        <v>9384</v>
      </c>
      <c r="S101" s="4">
        <v>111</v>
      </c>
    </row>
    <row r="102" spans="2:19" x14ac:dyDescent="0.2">
      <c r="B102" t="s">
        <v>308</v>
      </c>
      <c r="C102" s="4" t="s">
        <v>829</v>
      </c>
      <c r="D102" s="21" t="s">
        <v>751</v>
      </c>
      <c r="F102" s="22">
        <v>10000</v>
      </c>
      <c r="G102" s="15">
        <v>0</v>
      </c>
      <c r="H102" s="18">
        <v>25</v>
      </c>
      <c r="I102" s="16">
        <f t="shared" si="9"/>
        <v>287</v>
      </c>
      <c r="J102" s="16">
        <f t="shared" si="10"/>
        <v>709.99999999999989</v>
      </c>
      <c r="K102" s="17">
        <f t="shared" si="11"/>
        <v>110.00000000000001</v>
      </c>
      <c r="L102" s="17">
        <f t="shared" si="12"/>
        <v>304</v>
      </c>
      <c r="M102" s="17">
        <f t="shared" si="13"/>
        <v>709</v>
      </c>
      <c r="N102" s="4">
        <v>0</v>
      </c>
      <c r="O102" s="19">
        <f t="shared" si="14"/>
        <v>2120</v>
      </c>
      <c r="P102" s="17">
        <f t="shared" si="15"/>
        <v>616</v>
      </c>
      <c r="Q102" s="17">
        <f t="shared" si="16"/>
        <v>1529</v>
      </c>
      <c r="R102" s="17">
        <f t="shared" si="17"/>
        <v>9384</v>
      </c>
      <c r="S102" s="4">
        <v>111</v>
      </c>
    </row>
    <row r="103" spans="2:19" x14ac:dyDescent="0.2">
      <c r="B103" t="s">
        <v>561</v>
      </c>
      <c r="C103" s="4" t="s">
        <v>829</v>
      </c>
      <c r="D103" s="21" t="s">
        <v>744</v>
      </c>
      <c r="F103" s="22">
        <v>12000</v>
      </c>
      <c r="G103" s="15">
        <v>0</v>
      </c>
      <c r="H103" s="18">
        <v>25</v>
      </c>
      <c r="I103" s="16">
        <f t="shared" si="9"/>
        <v>344.4</v>
      </c>
      <c r="J103" s="16">
        <f t="shared" si="10"/>
        <v>851.99999999999989</v>
      </c>
      <c r="K103" s="17">
        <f t="shared" si="11"/>
        <v>132</v>
      </c>
      <c r="L103" s="17">
        <f t="shared" si="12"/>
        <v>364.8</v>
      </c>
      <c r="M103" s="17">
        <f t="shared" si="13"/>
        <v>850.80000000000007</v>
      </c>
      <c r="N103" s="4">
        <v>0</v>
      </c>
      <c r="O103" s="19">
        <f t="shared" si="14"/>
        <v>2544</v>
      </c>
      <c r="P103" s="17">
        <f t="shared" si="15"/>
        <v>734.2</v>
      </c>
      <c r="Q103" s="17">
        <f t="shared" si="16"/>
        <v>1834.8</v>
      </c>
      <c r="R103" s="17">
        <f t="shared" si="17"/>
        <v>11265.8</v>
      </c>
      <c r="S103" s="4">
        <v>111</v>
      </c>
    </row>
    <row r="104" spans="2:19" x14ac:dyDescent="0.2">
      <c r="B104" t="s">
        <v>160</v>
      </c>
      <c r="C104" s="4" t="s">
        <v>829</v>
      </c>
      <c r="D104" s="21" t="s">
        <v>703</v>
      </c>
      <c r="F104" s="22">
        <v>23000</v>
      </c>
      <c r="G104" s="15">
        <v>0</v>
      </c>
      <c r="H104" s="18">
        <v>25</v>
      </c>
      <c r="I104" s="16">
        <f t="shared" si="9"/>
        <v>660.1</v>
      </c>
      <c r="J104" s="16">
        <f t="shared" si="10"/>
        <v>1632.9999999999998</v>
      </c>
      <c r="K104" s="17">
        <f t="shared" si="11"/>
        <v>253.00000000000003</v>
      </c>
      <c r="L104" s="17">
        <f t="shared" si="12"/>
        <v>699.2</v>
      </c>
      <c r="M104" s="17">
        <f t="shared" si="13"/>
        <v>1630.7</v>
      </c>
      <c r="N104" s="4">
        <v>0</v>
      </c>
      <c r="O104" s="19">
        <f t="shared" si="14"/>
        <v>4876</v>
      </c>
      <c r="P104" s="17">
        <f t="shared" si="15"/>
        <v>1384.3000000000002</v>
      </c>
      <c r="Q104" s="17">
        <f t="shared" si="16"/>
        <v>3516.7</v>
      </c>
      <c r="R104" s="17">
        <f t="shared" si="17"/>
        <v>21615.7</v>
      </c>
      <c r="S104" s="4">
        <v>111</v>
      </c>
    </row>
    <row r="105" spans="2:19" x14ac:dyDescent="0.2">
      <c r="B105" t="s">
        <v>556</v>
      </c>
      <c r="C105" s="4" t="s">
        <v>829</v>
      </c>
      <c r="D105" s="21" t="s">
        <v>669</v>
      </c>
      <c r="F105" s="22">
        <v>10000</v>
      </c>
      <c r="G105" s="15">
        <v>0</v>
      </c>
      <c r="H105" s="18">
        <v>25</v>
      </c>
      <c r="I105" s="16">
        <f t="shared" si="9"/>
        <v>287</v>
      </c>
      <c r="J105" s="16">
        <f t="shared" si="10"/>
        <v>709.99999999999989</v>
      </c>
      <c r="K105" s="17">
        <f t="shared" si="11"/>
        <v>110.00000000000001</v>
      </c>
      <c r="L105" s="17">
        <f t="shared" si="12"/>
        <v>304</v>
      </c>
      <c r="M105" s="17">
        <f t="shared" si="13"/>
        <v>709</v>
      </c>
      <c r="N105" s="4">
        <v>0</v>
      </c>
      <c r="O105" s="19">
        <f t="shared" si="14"/>
        <v>2120</v>
      </c>
      <c r="P105" s="17">
        <f t="shared" si="15"/>
        <v>616</v>
      </c>
      <c r="Q105" s="17">
        <f t="shared" si="16"/>
        <v>1529</v>
      </c>
      <c r="R105" s="17">
        <f t="shared" si="17"/>
        <v>9384</v>
      </c>
      <c r="S105" s="4">
        <v>111</v>
      </c>
    </row>
    <row r="106" spans="2:19" x14ac:dyDescent="0.2">
      <c r="B106" t="s">
        <v>278</v>
      </c>
      <c r="C106" s="4" t="s">
        <v>829</v>
      </c>
      <c r="D106" s="21" t="s">
        <v>652</v>
      </c>
      <c r="F106" s="22">
        <v>18000</v>
      </c>
      <c r="G106" s="15">
        <v>0</v>
      </c>
      <c r="H106" s="18">
        <v>25</v>
      </c>
      <c r="I106" s="16">
        <f t="shared" si="9"/>
        <v>516.6</v>
      </c>
      <c r="J106" s="16">
        <f t="shared" si="10"/>
        <v>1277.9999999999998</v>
      </c>
      <c r="K106" s="17">
        <f t="shared" si="11"/>
        <v>198.00000000000003</v>
      </c>
      <c r="L106" s="17">
        <f t="shared" si="12"/>
        <v>547.20000000000005</v>
      </c>
      <c r="M106" s="17">
        <f t="shared" si="13"/>
        <v>1276.2</v>
      </c>
      <c r="N106" s="4">
        <v>0</v>
      </c>
      <c r="O106" s="19">
        <f t="shared" si="14"/>
        <v>3816</v>
      </c>
      <c r="P106" s="17">
        <f t="shared" si="15"/>
        <v>1088.8000000000002</v>
      </c>
      <c r="Q106" s="17">
        <f t="shared" si="16"/>
        <v>2752.2</v>
      </c>
      <c r="R106" s="17">
        <f t="shared" si="17"/>
        <v>16911.2</v>
      </c>
      <c r="S106" s="4">
        <v>111</v>
      </c>
    </row>
    <row r="107" spans="2:19" x14ac:dyDescent="0.2">
      <c r="B107" t="s">
        <v>539</v>
      </c>
      <c r="C107" s="4" t="s">
        <v>829</v>
      </c>
      <c r="D107" s="21" t="s">
        <v>666</v>
      </c>
      <c r="F107" s="22">
        <v>15000</v>
      </c>
      <c r="G107" s="15">
        <v>0</v>
      </c>
      <c r="H107" s="18">
        <v>25</v>
      </c>
      <c r="I107" s="16">
        <f t="shared" si="9"/>
        <v>430.5</v>
      </c>
      <c r="J107" s="16">
        <f t="shared" si="10"/>
        <v>1065</v>
      </c>
      <c r="K107" s="17">
        <f t="shared" si="11"/>
        <v>165.00000000000003</v>
      </c>
      <c r="L107" s="17">
        <f t="shared" si="12"/>
        <v>456</v>
      </c>
      <c r="M107" s="17">
        <f t="shared" si="13"/>
        <v>1063.5</v>
      </c>
      <c r="N107">
        <v>1865.52</v>
      </c>
      <c r="O107" s="19">
        <f t="shared" si="14"/>
        <v>5045.5200000000004</v>
      </c>
      <c r="P107" s="17">
        <f t="shared" si="15"/>
        <v>2777.02</v>
      </c>
      <c r="Q107" s="17">
        <f t="shared" si="16"/>
        <v>2293.5</v>
      </c>
      <c r="R107" s="17">
        <f t="shared" si="17"/>
        <v>12222.98</v>
      </c>
      <c r="S107" s="4">
        <v>111</v>
      </c>
    </row>
    <row r="108" spans="2:19" x14ac:dyDescent="0.2">
      <c r="B108" t="s">
        <v>407</v>
      </c>
      <c r="C108" s="4" t="s">
        <v>829</v>
      </c>
      <c r="D108" s="21" t="s">
        <v>669</v>
      </c>
      <c r="F108" s="22">
        <v>11960</v>
      </c>
      <c r="G108" s="15">
        <v>0</v>
      </c>
      <c r="H108" s="18">
        <v>25</v>
      </c>
      <c r="I108" s="16">
        <f t="shared" si="9"/>
        <v>343.25200000000001</v>
      </c>
      <c r="J108" s="16">
        <f t="shared" si="10"/>
        <v>849.16</v>
      </c>
      <c r="K108" s="17">
        <f t="shared" si="11"/>
        <v>131.56</v>
      </c>
      <c r="L108" s="17">
        <f t="shared" si="12"/>
        <v>363.584</v>
      </c>
      <c r="M108" s="17">
        <f t="shared" si="13"/>
        <v>847.96400000000006</v>
      </c>
      <c r="N108" s="4">
        <v>0</v>
      </c>
      <c r="O108" s="19">
        <f t="shared" si="14"/>
        <v>2535.52</v>
      </c>
      <c r="P108" s="17">
        <f t="shared" si="15"/>
        <v>731.83600000000001</v>
      </c>
      <c r="Q108" s="17">
        <f t="shared" si="16"/>
        <v>1828.6840000000002</v>
      </c>
      <c r="R108" s="17">
        <f t="shared" si="17"/>
        <v>11228.164000000001</v>
      </c>
      <c r="S108" s="4">
        <v>111</v>
      </c>
    </row>
    <row r="109" spans="2:19" x14ac:dyDescent="0.2">
      <c r="B109" t="s">
        <v>511</v>
      </c>
      <c r="C109" s="4" t="s">
        <v>829</v>
      </c>
      <c r="D109" s="21" t="s">
        <v>653</v>
      </c>
      <c r="F109" s="22">
        <v>18000</v>
      </c>
      <c r="G109" s="15">
        <v>0</v>
      </c>
      <c r="H109" s="18">
        <v>25</v>
      </c>
      <c r="I109" s="16">
        <f t="shared" si="9"/>
        <v>516.6</v>
      </c>
      <c r="J109" s="16">
        <f t="shared" si="10"/>
        <v>1277.9999999999998</v>
      </c>
      <c r="K109" s="17">
        <f t="shared" si="11"/>
        <v>198.00000000000003</v>
      </c>
      <c r="L109" s="17">
        <f t="shared" si="12"/>
        <v>547.20000000000005</v>
      </c>
      <c r="M109" s="17">
        <f t="shared" si="13"/>
        <v>1276.2</v>
      </c>
      <c r="N109" s="4">
        <v>0</v>
      </c>
      <c r="O109" s="19">
        <f t="shared" si="14"/>
        <v>3816</v>
      </c>
      <c r="P109" s="17">
        <f t="shared" si="15"/>
        <v>1088.8000000000002</v>
      </c>
      <c r="Q109" s="17">
        <f t="shared" si="16"/>
        <v>2752.2</v>
      </c>
      <c r="R109" s="17">
        <f t="shared" si="17"/>
        <v>16911.2</v>
      </c>
      <c r="S109" s="4">
        <v>111</v>
      </c>
    </row>
    <row r="110" spans="2:19" x14ac:dyDescent="0.2">
      <c r="B110" t="s">
        <v>535</v>
      </c>
      <c r="C110" s="4" t="s">
        <v>829</v>
      </c>
      <c r="D110" s="21" t="s">
        <v>790</v>
      </c>
      <c r="F110" s="22">
        <v>12000</v>
      </c>
      <c r="G110" s="15">
        <v>0</v>
      </c>
      <c r="H110" s="18">
        <v>25</v>
      </c>
      <c r="I110" s="16">
        <f t="shared" si="9"/>
        <v>344.4</v>
      </c>
      <c r="J110" s="16">
        <f t="shared" si="10"/>
        <v>851.99999999999989</v>
      </c>
      <c r="K110" s="17">
        <f t="shared" si="11"/>
        <v>132</v>
      </c>
      <c r="L110" s="17">
        <f t="shared" si="12"/>
        <v>364.8</v>
      </c>
      <c r="M110" s="17">
        <f t="shared" si="13"/>
        <v>850.80000000000007</v>
      </c>
      <c r="N110" s="4">
        <v>0</v>
      </c>
      <c r="O110" s="19">
        <f t="shared" si="14"/>
        <v>2544</v>
      </c>
      <c r="P110" s="17">
        <f t="shared" si="15"/>
        <v>734.2</v>
      </c>
      <c r="Q110" s="17">
        <f t="shared" si="16"/>
        <v>1834.8</v>
      </c>
      <c r="R110" s="17">
        <f t="shared" si="17"/>
        <v>11265.8</v>
      </c>
      <c r="S110" s="4">
        <v>111</v>
      </c>
    </row>
    <row r="111" spans="2:19" x14ac:dyDescent="0.2">
      <c r="B111" t="s">
        <v>411</v>
      </c>
      <c r="C111" s="4" t="s">
        <v>829</v>
      </c>
      <c r="D111" s="21" t="s">
        <v>669</v>
      </c>
      <c r="F111" s="22">
        <v>15000</v>
      </c>
      <c r="G111" s="15">
        <v>0</v>
      </c>
      <c r="H111" s="18">
        <v>25</v>
      </c>
      <c r="I111" s="16">
        <f t="shared" si="9"/>
        <v>430.5</v>
      </c>
      <c r="J111" s="16">
        <f t="shared" si="10"/>
        <v>1065</v>
      </c>
      <c r="K111" s="17">
        <f t="shared" si="11"/>
        <v>165.00000000000003</v>
      </c>
      <c r="L111" s="17">
        <f t="shared" si="12"/>
        <v>456</v>
      </c>
      <c r="M111" s="17">
        <f t="shared" si="13"/>
        <v>1063.5</v>
      </c>
      <c r="N111" s="4">
        <v>0</v>
      </c>
      <c r="O111" s="19">
        <f t="shared" si="14"/>
        <v>3180</v>
      </c>
      <c r="P111" s="17">
        <f t="shared" si="15"/>
        <v>911.5</v>
      </c>
      <c r="Q111" s="17">
        <f t="shared" si="16"/>
        <v>2293.5</v>
      </c>
      <c r="R111" s="17">
        <f t="shared" si="17"/>
        <v>14088.5</v>
      </c>
      <c r="S111" s="4">
        <v>111</v>
      </c>
    </row>
    <row r="112" spans="2:19" x14ac:dyDescent="0.2">
      <c r="B112" t="s">
        <v>417</v>
      </c>
      <c r="C112" s="4" t="s">
        <v>829</v>
      </c>
      <c r="D112" s="21" t="s">
        <v>769</v>
      </c>
      <c r="F112" s="22">
        <v>16000</v>
      </c>
      <c r="G112" s="15">
        <v>0</v>
      </c>
      <c r="H112" s="18">
        <v>25</v>
      </c>
      <c r="I112" s="16">
        <f t="shared" si="9"/>
        <v>459.2</v>
      </c>
      <c r="J112" s="16">
        <f t="shared" si="10"/>
        <v>1136</v>
      </c>
      <c r="K112" s="17">
        <f t="shared" si="11"/>
        <v>176.00000000000003</v>
      </c>
      <c r="L112" s="17">
        <f t="shared" si="12"/>
        <v>486.4</v>
      </c>
      <c r="M112" s="17">
        <f t="shared" si="13"/>
        <v>1134.4000000000001</v>
      </c>
      <c r="N112" s="4">
        <v>0</v>
      </c>
      <c r="O112" s="19">
        <f t="shared" si="14"/>
        <v>3392</v>
      </c>
      <c r="P112" s="17">
        <f t="shared" si="15"/>
        <v>970.59999999999991</v>
      </c>
      <c r="Q112" s="17">
        <f t="shared" si="16"/>
        <v>2446.4</v>
      </c>
      <c r="R112" s="17">
        <f t="shared" si="17"/>
        <v>15029.4</v>
      </c>
      <c r="S112" s="4">
        <v>111</v>
      </c>
    </row>
    <row r="113" spans="2:19" x14ac:dyDescent="0.2">
      <c r="B113" t="s">
        <v>562</v>
      </c>
      <c r="C113" s="4" t="s">
        <v>829</v>
      </c>
      <c r="D113" s="21" t="s">
        <v>744</v>
      </c>
      <c r="F113" s="22">
        <v>15000</v>
      </c>
      <c r="G113" s="15">
        <v>0</v>
      </c>
      <c r="H113" s="18">
        <v>25</v>
      </c>
      <c r="I113" s="16">
        <f t="shared" si="9"/>
        <v>430.5</v>
      </c>
      <c r="J113" s="16">
        <f t="shared" si="10"/>
        <v>1065</v>
      </c>
      <c r="K113" s="17">
        <f t="shared" si="11"/>
        <v>165.00000000000003</v>
      </c>
      <c r="L113" s="17">
        <f t="shared" si="12"/>
        <v>456</v>
      </c>
      <c r="M113" s="17">
        <f t="shared" si="13"/>
        <v>1063.5</v>
      </c>
      <c r="N113" s="4">
        <v>0</v>
      </c>
      <c r="O113" s="19">
        <f t="shared" si="14"/>
        <v>3180</v>
      </c>
      <c r="P113" s="17">
        <f t="shared" si="15"/>
        <v>911.5</v>
      </c>
      <c r="Q113" s="17">
        <f t="shared" si="16"/>
        <v>2293.5</v>
      </c>
      <c r="R113" s="17">
        <f t="shared" si="17"/>
        <v>14088.5</v>
      </c>
      <c r="S113" s="4">
        <v>111</v>
      </c>
    </row>
    <row r="114" spans="2:19" x14ac:dyDescent="0.2">
      <c r="B114" t="s">
        <v>323</v>
      </c>
      <c r="C114" s="4" t="s">
        <v>829</v>
      </c>
      <c r="D114" s="21" t="s">
        <v>669</v>
      </c>
      <c r="F114" s="22">
        <v>10000</v>
      </c>
      <c r="G114" s="15">
        <v>0</v>
      </c>
      <c r="H114" s="18">
        <v>25</v>
      </c>
      <c r="I114" s="16">
        <f t="shared" si="9"/>
        <v>287</v>
      </c>
      <c r="J114" s="16">
        <f t="shared" si="10"/>
        <v>709.99999999999989</v>
      </c>
      <c r="K114" s="17">
        <f t="shared" si="11"/>
        <v>110.00000000000001</v>
      </c>
      <c r="L114" s="17">
        <f t="shared" si="12"/>
        <v>304</v>
      </c>
      <c r="M114" s="17">
        <f t="shared" si="13"/>
        <v>709</v>
      </c>
      <c r="N114" s="4">
        <v>0</v>
      </c>
      <c r="O114" s="19">
        <f t="shared" si="14"/>
        <v>2120</v>
      </c>
      <c r="P114" s="17">
        <f t="shared" si="15"/>
        <v>616</v>
      </c>
      <c r="Q114" s="17">
        <f t="shared" si="16"/>
        <v>1529</v>
      </c>
      <c r="R114" s="17">
        <f t="shared" si="17"/>
        <v>9384</v>
      </c>
      <c r="S114" s="4">
        <v>111</v>
      </c>
    </row>
    <row r="115" spans="2:19" x14ac:dyDescent="0.2">
      <c r="B115" t="s">
        <v>69</v>
      </c>
      <c r="C115" s="4" t="s">
        <v>829</v>
      </c>
      <c r="D115" s="21" t="s">
        <v>682</v>
      </c>
      <c r="F115" s="22">
        <v>20000</v>
      </c>
      <c r="G115" s="15">
        <v>0</v>
      </c>
      <c r="H115" s="18">
        <v>25</v>
      </c>
      <c r="I115" s="16">
        <f t="shared" si="9"/>
        <v>574</v>
      </c>
      <c r="J115" s="16">
        <f t="shared" si="10"/>
        <v>1419.9999999999998</v>
      </c>
      <c r="K115" s="17">
        <f t="shared" si="11"/>
        <v>220.00000000000003</v>
      </c>
      <c r="L115" s="17">
        <f t="shared" si="12"/>
        <v>608</v>
      </c>
      <c r="M115" s="17">
        <f t="shared" si="13"/>
        <v>1418</v>
      </c>
      <c r="N115" s="4">
        <v>0</v>
      </c>
      <c r="O115" s="19">
        <f t="shared" si="14"/>
        <v>4240</v>
      </c>
      <c r="P115" s="17">
        <f t="shared" si="15"/>
        <v>1207</v>
      </c>
      <c r="Q115" s="17">
        <f t="shared" si="16"/>
        <v>3058</v>
      </c>
      <c r="R115" s="17">
        <f t="shared" si="17"/>
        <v>18793</v>
      </c>
      <c r="S115" s="4">
        <v>111</v>
      </c>
    </row>
    <row r="116" spans="2:19" x14ac:dyDescent="0.2">
      <c r="B116" t="s">
        <v>104</v>
      </c>
      <c r="C116" s="4" t="s">
        <v>829</v>
      </c>
      <c r="D116" s="21" t="s">
        <v>693</v>
      </c>
      <c r="F116" s="22">
        <v>9117.5</v>
      </c>
      <c r="G116" s="15">
        <v>0</v>
      </c>
      <c r="H116" s="18">
        <v>25</v>
      </c>
      <c r="I116" s="16">
        <f t="shared" si="9"/>
        <v>261.67225000000002</v>
      </c>
      <c r="J116" s="16">
        <f t="shared" si="10"/>
        <v>647.34249999999997</v>
      </c>
      <c r="K116" s="17">
        <f t="shared" si="11"/>
        <v>100.2925</v>
      </c>
      <c r="L116" s="17">
        <f t="shared" si="12"/>
        <v>277.17200000000003</v>
      </c>
      <c r="M116" s="17">
        <f t="shared" si="13"/>
        <v>646.43074999999999</v>
      </c>
      <c r="N116" s="4">
        <v>0</v>
      </c>
      <c r="O116" s="19">
        <f t="shared" si="14"/>
        <v>1932.91</v>
      </c>
      <c r="P116" s="17">
        <f t="shared" si="15"/>
        <v>563.8442500000001</v>
      </c>
      <c r="Q116" s="17">
        <f t="shared" si="16"/>
        <v>1394.06575</v>
      </c>
      <c r="R116" s="17">
        <f t="shared" si="17"/>
        <v>8553.6557499999999</v>
      </c>
      <c r="S116" s="4">
        <v>111</v>
      </c>
    </row>
    <row r="117" spans="2:19" x14ac:dyDescent="0.2">
      <c r="B117" t="s">
        <v>418</v>
      </c>
      <c r="C117" s="4" t="s">
        <v>829</v>
      </c>
      <c r="D117" s="21" t="s">
        <v>770</v>
      </c>
      <c r="F117" s="22">
        <v>25000</v>
      </c>
      <c r="G117" s="15">
        <v>0</v>
      </c>
      <c r="H117" s="18">
        <v>25</v>
      </c>
      <c r="I117" s="16">
        <f t="shared" si="9"/>
        <v>717.5</v>
      </c>
      <c r="J117" s="16">
        <f t="shared" si="10"/>
        <v>1774.9999999999998</v>
      </c>
      <c r="K117" s="17">
        <f t="shared" si="11"/>
        <v>275</v>
      </c>
      <c r="L117" s="17">
        <f t="shared" si="12"/>
        <v>760</v>
      </c>
      <c r="M117" s="17">
        <f t="shared" si="13"/>
        <v>1772.5000000000002</v>
      </c>
      <c r="N117" s="4">
        <v>0</v>
      </c>
      <c r="O117" s="19">
        <f t="shared" si="14"/>
        <v>5300</v>
      </c>
      <c r="P117" s="17">
        <f t="shared" si="15"/>
        <v>1502.5</v>
      </c>
      <c r="Q117" s="17">
        <f t="shared" si="16"/>
        <v>3822.5</v>
      </c>
      <c r="R117" s="17">
        <f t="shared" si="17"/>
        <v>23497.5</v>
      </c>
      <c r="S117" s="4">
        <v>111</v>
      </c>
    </row>
    <row r="118" spans="2:19" x14ac:dyDescent="0.2">
      <c r="B118" t="s">
        <v>203</v>
      </c>
      <c r="C118" s="4" t="s">
        <v>829</v>
      </c>
      <c r="D118" s="21" t="s">
        <v>703</v>
      </c>
      <c r="F118" s="22">
        <v>15000</v>
      </c>
      <c r="G118" s="15">
        <v>0</v>
      </c>
      <c r="H118" s="18">
        <v>25</v>
      </c>
      <c r="I118" s="16">
        <f t="shared" si="9"/>
        <v>430.5</v>
      </c>
      <c r="J118" s="16">
        <f t="shared" si="10"/>
        <v>1065</v>
      </c>
      <c r="K118" s="17">
        <f t="shared" si="11"/>
        <v>165.00000000000003</v>
      </c>
      <c r="L118" s="17">
        <f t="shared" si="12"/>
        <v>456</v>
      </c>
      <c r="M118" s="17">
        <f t="shared" si="13"/>
        <v>1063.5</v>
      </c>
      <c r="N118" s="4">
        <v>0</v>
      </c>
      <c r="O118" s="19">
        <f t="shared" si="14"/>
        <v>3180</v>
      </c>
      <c r="P118" s="17">
        <f t="shared" si="15"/>
        <v>911.5</v>
      </c>
      <c r="Q118" s="17">
        <f t="shared" si="16"/>
        <v>2293.5</v>
      </c>
      <c r="R118" s="17">
        <f t="shared" si="17"/>
        <v>14088.5</v>
      </c>
      <c r="S118" s="4">
        <v>111</v>
      </c>
    </row>
    <row r="119" spans="2:19" x14ac:dyDescent="0.2">
      <c r="B119" t="s">
        <v>70</v>
      </c>
      <c r="C119" s="4" t="s">
        <v>829</v>
      </c>
      <c r="D119" s="21" t="s">
        <v>680</v>
      </c>
      <c r="F119" s="22">
        <v>25000</v>
      </c>
      <c r="G119" s="15">
        <v>0</v>
      </c>
      <c r="H119" s="18">
        <v>25</v>
      </c>
      <c r="I119" s="16">
        <f t="shared" si="9"/>
        <v>717.5</v>
      </c>
      <c r="J119" s="16">
        <f t="shared" si="10"/>
        <v>1774.9999999999998</v>
      </c>
      <c r="K119" s="17">
        <f t="shared" si="11"/>
        <v>275</v>
      </c>
      <c r="L119" s="17">
        <f t="shared" si="12"/>
        <v>760</v>
      </c>
      <c r="M119" s="17">
        <f t="shared" si="13"/>
        <v>1772.5000000000002</v>
      </c>
      <c r="N119" s="4">
        <v>0</v>
      </c>
      <c r="O119" s="19">
        <f t="shared" si="14"/>
        <v>5300</v>
      </c>
      <c r="P119" s="17">
        <f t="shared" si="15"/>
        <v>1502.5</v>
      </c>
      <c r="Q119" s="17">
        <f t="shared" si="16"/>
        <v>3822.5</v>
      </c>
      <c r="R119" s="17">
        <f t="shared" si="17"/>
        <v>23497.5</v>
      </c>
      <c r="S119" s="4">
        <v>111</v>
      </c>
    </row>
    <row r="120" spans="2:19" x14ac:dyDescent="0.2">
      <c r="B120" t="s">
        <v>248</v>
      </c>
      <c r="C120" s="4" t="s">
        <v>829</v>
      </c>
      <c r="D120" s="21" t="s">
        <v>669</v>
      </c>
      <c r="F120" s="22">
        <v>12000</v>
      </c>
      <c r="G120" s="15">
        <v>0</v>
      </c>
      <c r="H120" s="18">
        <v>25</v>
      </c>
      <c r="I120" s="16">
        <f t="shared" si="9"/>
        <v>344.4</v>
      </c>
      <c r="J120" s="16">
        <f t="shared" si="10"/>
        <v>851.99999999999989</v>
      </c>
      <c r="K120" s="17">
        <f t="shared" si="11"/>
        <v>132</v>
      </c>
      <c r="L120" s="17">
        <f t="shared" si="12"/>
        <v>364.8</v>
      </c>
      <c r="M120" s="17">
        <f t="shared" si="13"/>
        <v>850.80000000000007</v>
      </c>
      <c r="N120" s="4">
        <v>0</v>
      </c>
      <c r="O120" s="19">
        <f t="shared" si="14"/>
        <v>2544</v>
      </c>
      <c r="P120" s="17">
        <f t="shared" si="15"/>
        <v>734.2</v>
      </c>
      <c r="Q120" s="17">
        <f t="shared" si="16"/>
        <v>1834.8</v>
      </c>
      <c r="R120" s="17">
        <f t="shared" si="17"/>
        <v>11265.8</v>
      </c>
      <c r="S120" s="4">
        <v>111</v>
      </c>
    </row>
    <row r="121" spans="2:19" x14ac:dyDescent="0.2">
      <c r="B121" t="s">
        <v>103</v>
      </c>
      <c r="C121" s="4" t="s">
        <v>829</v>
      </c>
      <c r="D121" s="21" t="s">
        <v>669</v>
      </c>
      <c r="F121" s="22">
        <v>12000</v>
      </c>
      <c r="G121" s="15">
        <v>0</v>
      </c>
      <c r="H121" s="18">
        <v>25</v>
      </c>
      <c r="I121" s="16">
        <f t="shared" si="9"/>
        <v>344.4</v>
      </c>
      <c r="J121" s="16">
        <f t="shared" si="10"/>
        <v>851.99999999999989</v>
      </c>
      <c r="K121" s="17">
        <f t="shared" si="11"/>
        <v>132</v>
      </c>
      <c r="L121" s="17">
        <f t="shared" si="12"/>
        <v>364.8</v>
      </c>
      <c r="M121" s="17">
        <f t="shared" si="13"/>
        <v>850.80000000000007</v>
      </c>
      <c r="N121" s="4">
        <v>0</v>
      </c>
      <c r="O121" s="19">
        <f t="shared" si="14"/>
        <v>2544</v>
      </c>
      <c r="P121" s="17">
        <f t="shared" si="15"/>
        <v>734.2</v>
      </c>
      <c r="Q121" s="17">
        <f t="shared" si="16"/>
        <v>1834.8</v>
      </c>
      <c r="R121" s="17">
        <f t="shared" si="17"/>
        <v>11265.8</v>
      </c>
      <c r="S121" s="4">
        <v>111</v>
      </c>
    </row>
    <row r="122" spans="2:19" x14ac:dyDescent="0.2">
      <c r="B122" t="s">
        <v>216</v>
      </c>
      <c r="C122" s="4" t="s">
        <v>829</v>
      </c>
      <c r="D122" s="21" t="s">
        <v>729</v>
      </c>
      <c r="F122" s="22">
        <v>17000</v>
      </c>
      <c r="G122" s="15">
        <v>0</v>
      </c>
      <c r="H122" s="18">
        <v>25</v>
      </c>
      <c r="I122" s="16">
        <f t="shared" si="9"/>
        <v>487.9</v>
      </c>
      <c r="J122" s="16">
        <f t="shared" si="10"/>
        <v>1207</v>
      </c>
      <c r="K122" s="17">
        <f t="shared" si="11"/>
        <v>187.00000000000003</v>
      </c>
      <c r="L122" s="17">
        <f t="shared" si="12"/>
        <v>516.79999999999995</v>
      </c>
      <c r="M122" s="17">
        <f t="shared" si="13"/>
        <v>1205.3000000000002</v>
      </c>
      <c r="N122" s="4">
        <v>0</v>
      </c>
      <c r="O122" s="19">
        <f t="shared" si="14"/>
        <v>3604</v>
      </c>
      <c r="P122" s="17">
        <f t="shared" si="15"/>
        <v>1029.6999999999998</v>
      </c>
      <c r="Q122" s="17">
        <f t="shared" si="16"/>
        <v>2599.3000000000002</v>
      </c>
      <c r="R122" s="17">
        <f t="shared" si="17"/>
        <v>15970.3</v>
      </c>
      <c r="S122" s="4">
        <v>111</v>
      </c>
    </row>
    <row r="123" spans="2:19" x14ac:dyDescent="0.2">
      <c r="B123" t="s">
        <v>563</v>
      </c>
      <c r="C123" s="4" t="s">
        <v>829</v>
      </c>
      <c r="D123" s="21" t="s">
        <v>793</v>
      </c>
      <c r="F123" s="22">
        <v>30000</v>
      </c>
      <c r="G123" s="15">
        <v>0</v>
      </c>
      <c r="H123" s="18">
        <v>25</v>
      </c>
      <c r="I123" s="16">
        <f t="shared" si="9"/>
        <v>861</v>
      </c>
      <c r="J123" s="16">
        <f t="shared" si="10"/>
        <v>2130</v>
      </c>
      <c r="K123" s="17">
        <f t="shared" si="11"/>
        <v>330.00000000000006</v>
      </c>
      <c r="L123" s="17">
        <f t="shared" si="12"/>
        <v>912</v>
      </c>
      <c r="M123" s="17">
        <f t="shared" si="13"/>
        <v>2127</v>
      </c>
      <c r="N123" s="4">
        <v>0</v>
      </c>
      <c r="O123" s="19">
        <f t="shared" si="14"/>
        <v>6360</v>
      </c>
      <c r="P123" s="17">
        <f t="shared" si="15"/>
        <v>1798</v>
      </c>
      <c r="Q123" s="17">
        <f t="shared" si="16"/>
        <v>4587</v>
      </c>
      <c r="R123" s="17">
        <f t="shared" si="17"/>
        <v>28202</v>
      </c>
      <c r="S123" s="4">
        <v>111</v>
      </c>
    </row>
    <row r="124" spans="2:19" x14ac:dyDescent="0.2">
      <c r="B124" t="s">
        <v>255</v>
      </c>
      <c r="C124" s="4" t="s">
        <v>829</v>
      </c>
      <c r="D124" s="21" t="s">
        <v>735</v>
      </c>
      <c r="F124" s="22">
        <v>15000</v>
      </c>
      <c r="G124" s="15">
        <v>0</v>
      </c>
      <c r="H124" s="18">
        <v>25</v>
      </c>
      <c r="I124" s="16">
        <f t="shared" si="9"/>
        <v>430.5</v>
      </c>
      <c r="J124" s="16">
        <f t="shared" si="10"/>
        <v>1065</v>
      </c>
      <c r="K124" s="17">
        <f t="shared" si="11"/>
        <v>165.00000000000003</v>
      </c>
      <c r="L124" s="17">
        <f t="shared" si="12"/>
        <v>456</v>
      </c>
      <c r="M124" s="17">
        <f t="shared" si="13"/>
        <v>1063.5</v>
      </c>
      <c r="N124" s="4">
        <v>0</v>
      </c>
      <c r="O124" s="19">
        <f t="shared" si="14"/>
        <v>3180</v>
      </c>
      <c r="P124" s="17">
        <f t="shared" si="15"/>
        <v>911.5</v>
      </c>
      <c r="Q124" s="17">
        <f t="shared" si="16"/>
        <v>2293.5</v>
      </c>
      <c r="R124" s="17">
        <f t="shared" si="17"/>
        <v>14088.5</v>
      </c>
      <c r="S124" s="4">
        <v>111</v>
      </c>
    </row>
    <row r="125" spans="2:19" x14ac:dyDescent="0.2">
      <c r="B125" t="s">
        <v>325</v>
      </c>
      <c r="C125" s="4" t="s">
        <v>829</v>
      </c>
      <c r="D125" s="21" t="s">
        <v>706</v>
      </c>
      <c r="F125" s="22">
        <v>10000</v>
      </c>
      <c r="G125" s="15">
        <v>0</v>
      </c>
      <c r="H125" s="18">
        <v>25</v>
      </c>
      <c r="I125" s="16">
        <f t="shared" si="9"/>
        <v>287</v>
      </c>
      <c r="J125" s="16">
        <f t="shared" si="10"/>
        <v>709.99999999999989</v>
      </c>
      <c r="K125" s="17">
        <f t="shared" si="11"/>
        <v>110.00000000000001</v>
      </c>
      <c r="L125" s="17">
        <f t="shared" si="12"/>
        <v>304</v>
      </c>
      <c r="M125" s="17">
        <f t="shared" si="13"/>
        <v>709</v>
      </c>
      <c r="N125" s="4">
        <v>0</v>
      </c>
      <c r="O125" s="19">
        <f t="shared" si="14"/>
        <v>2120</v>
      </c>
      <c r="P125" s="17">
        <f t="shared" si="15"/>
        <v>616</v>
      </c>
      <c r="Q125" s="17">
        <f t="shared" si="16"/>
        <v>1529</v>
      </c>
      <c r="R125" s="17">
        <f t="shared" si="17"/>
        <v>9384</v>
      </c>
      <c r="S125" s="4">
        <v>111</v>
      </c>
    </row>
    <row r="126" spans="2:19" x14ac:dyDescent="0.2">
      <c r="B126" t="s">
        <v>327</v>
      </c>
      <c r="C126" s="4" t="s">
        <v>829</v>
      </c>
      <c r="D126" s="21" t="s">
        <v>669</v>
      </c>
      <c r="F126" s="22">
        <v>15000</v>
      </c>
      <c r="G126" s="15">
        <v>0</v>
      </c>
      <c r="H126" s="18">
        <v>25</v>
      </c>
      <c r="I126" s="16">
        <f t="shared" si="9"/>
        <v>430.5</v>
      </c>
      <c r="J126" s="16">
        <f t="shared" si="10"/>
        <v>1065</v>
      </c>
      <c r="K126" s="17">
        <f t="shared" si="11"/>
        <v>165.00000000000003</v>
      </c>
      <c r="L126" s="17">
        <f t="shared" si="12"/>
        <v>456</v>
      </c>
      <c r="M126" s="17">
        <f t="shared" si="13"/>
        <v>1063.5</v>
      </c>
      <c r="N126" s="4">
        <v>0</v>
      </c>
      <c r="O126" s="19">
        <f t="shared" si="14"/>
        <v>3180</v>
      </c>
      <c r="P126" s="17">
        <f t="shared" si="15"/>
        <v>911.5</v>
      </c>
      <c r="Q126" s="17">
        <f t="shared" si="16"/>
        <v>2293.5</v>
      </c>
      <c r="R126" s="17">
        <f t="shared" si="17"/>
        <v>14088.5</v>
      </c>
      <c r="S126" s="4">
        <v>111</v>
      </c>
    </row>
    <row r="127" spans="2:19" x14ac:dyDescent="0.2">
      <c r="B127" t="s">
        <v>328</v>
      </c>
      <c r="C127" s="4" t="s">
        <v>829</v>
      </c>
      <c r="D127" s="21" t="s">
        <v>669</v>
      </c>
      <c r="F127" s="22">
        <v>10000</v>
      </c>
      <c r="G127" s="15">
        <v>0</v>
      </c>
      <c r="H127" s="18">
        <v>25</v>
      </c>
      <c r="I127" s="16">
        <f t="shared" si="9"/>
        <v>287</v>
      </c>
      <c r="J127" s="16">
        <f t="shared" si="10"/>
        <v>709.99999999999989</v>
      </c>
      <c r="K127" s="17">
        <f t="shared" si="11"/>
        <v>110.00000000000001</v>
      </c>
      <c r="L127" s="17">
        <f t="shared" si="12"/>
        <v>304</v>
      </c>
      <c r="M127" s="17">
        <f t="shared" si="13"/>
        <v>709</v>
      </c>
      <c r="N127" s="4">
        <v>0</v>
      </c>
      <c r="O127" s="19">
        <f t="shared" si="14"/>
        <v>2120</v>
      </c>
      <c r="P127" s="17">
        <f t="shared" si="15"/>
        <v>616</v>
      </c>
      <c r="Q127" s="17">
        <f t="shared" si="16"/>
        <v>1529</v>
      </c>
      <c r="R127" s="17">
        <f t="shared" si="17"/>
        <v>9384</v>
      </c>
      <c r="S127" s="4">
        <v>111</v>
      </c>
    </row>
    <row r="128" spans="2:19" x14ac:dyDescent="0.2">
      <c r="B128" t="s">
        <v>647</v>
      </c>
      <c r="C128" s="4" t="s">
        <v>829</v>
      </c>
      <c r="D128" s="21" t="s">
        <v>822</v>
      </c>
      <c r="F128" s="22">
        <v>18000</v>
      </c>
      <c r="G128" s="15">
        <v>0</v>
      </c>
      <c r="H128" s="18">
        <v>25</v>
      </c>
      <c r="I128" s="16">
        <f t="shared" si="9"/>
        <v>516.6</v>
      </c>
      <c r="J128" s="16">
        <f t="shared" si="10"/>
        <v>1277.9999999999998</v>
      </c>
      <c r="K128" s="17">
        <f t="shared" si="11"/>
        <v>198.00000000000003</v>
      </c>
      <c r="L128" s="17">
        <f t="shared" si="12"/>
        <v>547.20000000000005</v>
      </c>
      <c r="M128" s="17">
        <f t="shared" si="13"/>
        <v>1276.2</v>
      </c>
      <c r="N128" s="4">
        <v>0</v>
      </c>
      <c r="O128" s="19">
        <f t="shared" si="14"/>
        <v>3816</v>
      </c>
      <c r="P128" s="17">
        <f t="shared" si="15"/>
        <v>1088.8000000000002</v>
      </c>
      <c r="Q128" s="17">
        <f t="shared" si="16"/>
        <v>2752.2</v>
      </c>
      <c r="R128" s="17">
        <f t="shared" si="17"/>
        <v>16911.2</v>
      </c>
      <c r="S128" s="4">
        <v>111</v>
      </c>
    </row>
    <row r="129" spans="2:19" x14ac:dyDescent="0.2">
      <c r="B129" t="s">
        <v>460</v>
      </c>
      <c r="C129" s="4" t="s">
        <v>829</v>
      </c>
      <c r="D129" s="21" t="s">
        <v>666</v>
      </c>
      <c r="F129" s="22">
        <v>20000</v>
      </c>
      <c r="G129" s="15">
        <v>0</v>
      </c>
      <c r="H129" s="18">
        <v>25</v>
      </c>
      <c r="I129" s="16">
        <f t="shared" si="9"/>
        <v>574</v>
      </c>
      <c r="J129" s="16">
        <f t="shared" si="10"/>
        <v>1419.9999999999998</v>
      </c>
      <c r="K129" s="17">
        <f t="shared" si="11"/>
        <v>220.00000000000003</v>
      </c>
      <c r="L129" s="17">
        <f t="shared" si="12"/>
        <v>608</v>
      </c>
      <c r="M129" s="17">
        <f t="shared" si="13"/>
        <v>1418</v>
      </c>
      <c r="N129" s="4">
        <v>0</v>
      </c>
      <c r="O129" s="19">
        <f t="shared" si="14"/>
        <v>4240</v>
      </c>
      <c r="P129" s="17">
        <f t="shared" si="15"/>
        <v>1207</v>
      </c>
      <c r="Q129" s="17">
        <f t="shared" si="16"/>
        <v>3058</v>
      </c>
      <c r="R129" s="17">
        <f t="shared" si="17"/>
        <v>18793</v>
      </c>
      <c r="S129" s="4">
        <v>111</v>
      </c>
    </row>
    <row r="130" spans="2:19" x14ac:dyDescent="0.2">
      <c r="B130" t="s">
        <v>202</v>
      </c>
      <c r="C130" s="4" t="s">
        <v>829</v>
      </c>
      <c r="D130" s="21" t="s">
        <v>652</v>
      </c>
      <c r="F130" s="22">
        <v>18000</v>
      </c>
      <c r="G130" s="15">
        <v>0</v>
      </c>
      <c r="H130" s="18">
        <v>25</v>
      </c>
      <c r="I130" s="16">
        <f t="shared" si="9"/>
        <v>516.6</v>
      </c>
      <c r="J130" s="16">
        <f t="shared" si="10"/>
        <v>1277.9999999999998</v>
      </c>
      <c r="K130" s="17">
        <f t="shared" si="11"/>
        <v>198.00000000000003</v>
      </c>
      <c r="L130" s="17">
        <f t="shared" si="12"/>
        <v>547.20000000000005</v>
      </c>
      <c r="M130" s="17">
        <f t="shared" si="13"/>
        <v>1276.2</v>
      </c>
      <c r="N130" s="4">
        <v>0</v>
      </c>
      <c r="O130" s="19">
        <f t="shared" si="14"/>
        <v>3816</v>
      </c>
      <c r="P130" s="17">
        <f t="shared" si="15"/>
        <v>1088.8000000000002</v>
      </c>
      <c r="Q130" s="17">
        <f t="shared" si="16"/>
        <v>2752.2</v>
      </c>
      <c r="R130" s="17">
        <f t="shared" si="17"/>
        <v>16911.2</v>
      </c>
      <c r="S130" s="4">
        <v>111</v>
      </c>
    </row>
    <row r="131" spans="2:19" x14ac:dyDescent="0.2">
      <c r="B131" t="s">
        <v>329</v>
      </c>
      <c r="C131" s="4" t="s">
        <v>829</v>
      </c>
      <c r="D131" s="21" t="s">
        <v>669</v>
      </c>
      <c r="F131" s="22">
        <v>11960</v>
      </c>
      <c r="G131" s="15">
        <v>0</v>
      </c>
      <c r="H131" s="18">
        <v>25</v>
      </c>
      <c r="I131" s="16">
        <f t="shared" si="9"/>
        <v>343.25200000000001</v>
      </c>
      <c r="J131" s="16">
        <f t="shared" si="10"/>
        <v>849.16</v>
      </c>
      <c r="K131" s="17">
        <f t="shared" si="11"/>
        <v>131.56</v>
      </c>
      <c r="L131" s="17">
        <f t="shared" si="12"/>
        <v>363.584</v>
      </c>
      <c r="M131" s="17">
        <f t="shared" si="13"/>
        <v>847.96400000000006</v>
      </c>
      <c r="N131" s="4">
        <v>0</v>
      </c>
      <c r="O131" s="19">
        <f t="shared" si="14"/>
        <v>2535.52</v>
      </c>
      <c r="P131" s="17">
        <f t="shared" si="15"/>
        <v>731.83600000000001</v>
      </c>
      <c r="Q131" s="17">
        <f t="shared" si="16"/>
        <v>1828.6840000000002</v>
      </c>
      <c r="R131" s="17">
        <f t="shared" si="17"/>
        <v>11228.164000000001</v>
      </c>
      <c r="S131" s="4">
        <v>111</v>
      </c>
    </row>
    <row r="132" spans="2:19" x14ac:dyDescent="0.2">
      <c r="B132" t="s">
        <v>416</v>
      </c>
      <c r="C132" s="4" t="s">
        <v>829</v>
      </c>
      <c r="D132" s="21" t="s">
        <v>744</v>
      </c>
      <c r="F132" s="22">
        <v>12000</v>
      </c>
      <c r="G132" s="15">
        <v>0</v>
      </c>
      <c r="H132" s="18">
        <v>25</v>
      </c>
      <c r="I132" s="16">
        <f t="shared" si="9"/>
        <v>344.4</v>
      </c>
      <c r="J132" s="16">
        <f t="shared" si="10"/>
        <v>851.99999999999989</v>
      </c>
      <c r="K132" s="17">
        <f t="shared" si="11"/>
        <v>132</v>
      </c>
      <c r="L132" s="17">
        <f t="shared" si="12"/>
        <v>364.8</v>
      </c>
      <c r="M132" s="17">
        <f t="shared" si="13"/>
        <v>850.80000000000007</v>
      </c>
      <c r="N132" s="4">
        <v>0</v>
      </c>
      <c r="O132" s="19">
        <f t="shared" si="14"/>
        <v>2544</v>
      </c>
      <c r="P132" s="17">
        <f t="shared" si="15"/>
        <v>734.2</v>
      </c>
      <c r="Q132" s="17">
        <f t="shared" si="16"/>
        <v>1834.8</v>
      </c>
      <c r="R132" s="17">
        <f t="shared" si="17"/>
        <v>11265.8</v>
      </c>
      <c r="S132" s="4">
        <v>111</v>
      </c>
    </row>
    <row r="133" spans="2:19" x14ac:dyDescent="0.2">
      <c r="B133" t="s">
        <v>480</v>
      </c>
      <c r="C133" s="4" t="s">
        <v>829</v>
      </c>
      <c r="D133" s="21" t="s">
        <v>753</v>
      </c>
      <c r="F133" s="22">
        <v>12000</v>
      </c>
      <c r="G133" s="15">
        <v>0</v>
      </c>
      <c r="H133" s="18">
        <v>25</v>
      </c>
      <c r="I133" s="16">
        <f t="shared" si="9"/>
        <v>344.4</v>
      </c>
      <c r="J133" s="16">
        <f t="shared" si="10"/>
        <v>851.99999999999989</v>
      </c>
      <c r="K133" s="17">
        <f t="shared" si="11"/>
        <v>132</v>
      </c>
      <c r="L133" s="17">
        <f t="shared" si="12"/>
        <v>364.8</v>
      </c>
      <c r="M133" s="17">
        <f t="shared" si="13"/>
        <v>850.80000000000007</v>
      </c>
      <c r="N133" s="4">
        <v>0</v>
      </c>
      <c r="O133" s="19">
        <f t="shared" si="14"/>
        <v>2544</v>
      </c>
      <c r="P133" s="17">
        <f t="shared" si="15"/>
        <v>734.2</v>
      </c>
      <c r="Q133" s="17">
        <f t="shared" si="16"/>
        <v>1834.8</v>
      </c>
      <c r="R133" s="17">
        <f t="shared" si="17"/>
        <v>11265.8</v>
      </c>
      <c r="S133" s="4">
        <v>111</v>
      </c>
    </row>
    <row r="134" spans="2:19" x14ac:dyDescent="0.2">
      <c r="B134" t="s">
        <v>509</v>
      </c>
      <c r="C134" s="4" t="s">
        <v>829</v>
      </c>
      <c r="D134" s="21" t="s">
        <v>772</v>
      </c>
      <c r="F134" s="22">
        <v>15000</v>
      </c>
      <c r="G134" s="15">
        <v>0</v>
      </c>
      <c r="H134" s="18">
        <v>25</v>
      </c>
      <c r="I134" s="16">
        <f t="shared" si="9"/>
        <v>430.5</v>
      </c>
      <c r="J134" s="16">
        <f t="shared" si="10"/>
        <v>1065</v>
      </c>
      <c r="K134" s="17">
        <f t="shared" si="11"/>
        <v>165.00000000000003</v>
      </c>
      <c r="L134" s="17">
        <f t="shared" si="12"/>
        <v>456</v>
      </c>
      <c r="M134" s="17">
        <f t="shared" si="13"/>
        <v>1063.5</v>
      </c>
      <c r="N134" s="4">
        <v>0</v>
      </c>
      <c r="O134" s="19">
        <f t="shared" si="14"/>
        <v>3180</v>
      </c>
      <c r="P134" s="17">
        <f t="shared" si="15"/>
        <v>911.5</v>
      </c>
      <c r="Q134" s="17">
        <f t="shared" si="16"/>
        <v>2293.5</v>
      </c>
      <c r="R134" s="17">
        <f t="shared" si="17"/>
        <v>14088.5</v>
      </c>
      <c r="S134" s="4">
        <v>111</v>
      </c>
    </row>
    <row r="135" spans="2:19" x14ac:dyDescent="0.2">
      <c r="B135" t="s">
        <v>201</v>
      </c>
      <c r="C135" s="4" t="s">
        <v>829</v>
      </c>
      <c r="D135" s="21" t="s">
        <v>652</v>
      </c>
      <c r="F135" s="22">
        <v>13000</v>
      </c>
      <c r="G135" s="15">
        <v>0</v>
      </c>
      <c r="H135" s="18">
        <v>25</v>
      </c>
      <c r="I135" s="16">
        <f t="shared" si="9"/>
        <v>373.1</v>
      </c>
      <c r="J135" s="16">
        <f t="shared" si="10"/>
        <v>922.99999999999989</v>
      </c>
      <c r="K135" s="17">
        <f t="shared" si="11"/>
        <v>143.00000000000003</v>
      </c>
      <c r="L135" s="17">
        <f t="shared" si="12"/>
        <v>395.2</v>
      </c>
      <c r="M135" s="17">
        <f t="shared" si="13"/>
        <v>921.7</v>
      </c>
      <c r="N135" s="4">
        <v>0</v>
      </c>
      <c r="O135" s="19">
        <f t="shared" si="14"/>
        <v>2756</v>
      </c>
      <c r="P135" s="17">
        <f t="shared" si="15"/>
        <v>793.3</v>
      </c>
      <c r="Q135" s="17">
        <f t="shared" si="16"/>
        <v>1987.7</v>
      </c>
      <c r="R135" s="17">
        <f t="shared" si="17"/>
        <v>12206.7</v>
      </c>
      <c r="S135" s="4">
        <v>111</v>
      </c>
    </row>
    <row r="136" spans="2:19" x14ac:dyDescent="0.2">
      <c r="B136" t="s">
        <v>408</v>
      </c>
      <c r="C136" s="4" t="s">
        <v>829</v>
      </c>
      <c r="D136" s="21" t="s">
        <v>669</v>
      </c>
      <c r="F136" s="22">
        <v>12000</v>
      </c>
      <c r="G136" s="15">
        <v>0</v>
      </c>
      <c r="H136" s="18">
        <v>25</v>
      </c>
      <c r="I136" s="16">
        <f t="shared" si="9"/>
        <v>344.4</v>
      </c>
      <c r="J136" s="16">
        <f t="shared" si="10"/>
        <v>851.99999999999989</v>
      </c>
      <c r="K136" s="17">
        <f t="shared" si="11"/>
        <v>132</v>
      </c>
      <c r="L136" s="17">
        <f t="shared" si="12"/>
        <v>364.8</v>
      </c>
      <c r="M136" s="17">
        <f t="shared" si="13"/>
        <v>850.80000000000007</v>
      </c>
      <c r="N136" s="4">
        <v>0</v>
      </c>
      <c r="O136" s="19">
        <f t="shared" si="14"/>
        <v>2544</v>
      </c>
      <c r="P136" s="17">
        <f t="shared" si="15"/>
        <v>734.2</v>
      </c>
      <c r="Q136" s="17">
        <f t="shared" si="16"/>
        <v>1834.8</v>
      </c>
      <c r="R136" s="17">
        <f t="shared" si="17"/>
        <v>11265.8</v>
      </c>
      <c r="S136" s="4">
        <v>111</v>
      </c>
    </row>
    <row r="137" spans="2:19" x14ac:dyDescent="0.2">
      <c r="B137" t="s">
        <v>330</v>
      </c>
      <c r="C137" s="4" t="s">
        <v>829</v>
      </c>
      <c r="D137" s="21" t="s">
        <v>701</v>
      </c>
      <c r="F137" s="22">
        <v>8000</v>
      </c>
      <c r="G137" s="15">
        <v>0</v>
      </c>
      <c r="H137" s="18">
        <v>25</v>
      </c>
      <c r="I137" s="16">
        <f t="shared" si="9"/>
        <v>229.6</v>
      </c>
      <c r="J137" s="16">
        <f t="shared" si="10"/>
        <v>568</v>
      </c>
      <c r="K137" s="17">
        <f t="shared" si="11"/>
        <v>88.000000000000014</v>
      </c>
      <c r="L137" s="17">
        <f t="shared" si="12"/>
        <v>243.2</v>
      </c>
      <c r="M137" s="17">
        <f t="shared" si="13"/>
        <v>567.20000000000005</v>
      </c>
      <c r="N137" s="4">
        <v>0</v>
      </c>
      <c r="O137" s="19">
        <f t="shared" si="14"/>
        <v>1696</v>
      </c>
      <c r="P137" s="17">
        <f t="shared" si="15"/>
        <v>497.79999999999995</v>
      </c>
      <c r="Q137" s="17">
        <f t="shared" si="16"/>
        <v>1223.2</v>
      </c>
      <c r="R137" s="17">
        <f t="shared" si="17"/>
        <v>7502.2</v>
      </c>
      <c r="S137" s="4">
        <v>111</v>
      </c>
    </row>
    <row r="138" spans="2:19" x14ac:dyDescent="0.2">
      <c r="B138" t="s">
        <v>246</v>
      </c>
      <c r="C138" s="4" t="s">
        <v>829</v>
      </c>
      <c r="D138" s="21" t="s">
        <v>677</v>
      </c>
      <c r="F138" s="22">
        <v>15000</v>
      </c>
      <c r="G138" s="15">
        <v>0</v>
      </c>
      <c r="H138" s="18">
        <v>25</v>
      </c>
      <c r="I138" s="16">
        <f t="shared" si="9"/>
        <v>430.5</v>
      </c>
      <c r="J138" s="16">
        <f t="shared" si="10"/>
        <v>1065</v>
      </c>
      <c r="K138" s="17">
        <f t="shared" si="11"/>
        <v>165.00000000000003</v>
      </c>
      <c r="L138" s="17">
        <f t="shared" si="12"/>
        <v>456</v>
      </c>
      <c r="M138" s="17">
        <f t="shared" si="13"/>
        <v>1063.5</v>
      </c>
      <c r="N138" s="4">
        <v>0</v>
      </c>
      <c r="O138" s="19">
        <f t="shared" si="14"/>
        <v>3180</v>
      </c>
      <c r="P138" s="17">
        <f t="shared" si="15"/>
        <v>911.5</v>
      </c>
      <c r="Q138" s="17">
        <f t="shared" si="16"/>
        <v>2293.5</v>
      </c>
      <c r="R138" s="17">
        <f t="shared" si="17"/>
        <v>14088.5</v>
      </c>
      <c r="S138" s="4">
        <v>111</v>
      </c>
    </row>
    <row r="139" spans="2:19" x14ac:dyDescent="0.2">
      <c r="B139" t="s">
        <v>564</v>
      </c>
      <c r="C139" s="4" t="s">
        <v>829</v>
      </c>
      <c r="D139" s="21" t="s">
        <v>715</v>
      </c>
      <c r="F139" s="22">
        <v>15000</v>
      </c>
      <c r="G139" s="15">
        <v>0</v>
      </c>
      <c r="H139" s="18">
        <v>25</v>
      </c>
      <c r="I139" s="16">
        <f t="shared" si="9"/>
        <v>430.5</v>
      </c>
      <c r="J139" s="16">
        <f t="shared" si="10"/>
        <v>1065</v>
      </c>
      <c r="K139" s="17">
        <f t="shared" si="11"/>
        <v>165.00000000000003</v>
      </c>
      <c r="L139" s="17">
        <f t="shared" si="12"/>
        <v>456</v>
      </c>
      <c r="M139" s="17">
        <f t="shared" si="13"/>
        <v>1063.5</v>
      </c>
      <c r="N139" s="4">
        <v>0</v>
      </c>
      <c r="O139" s="19">
        <f t="shared" si="14"/>
        <v>3180</v>
      </c>
      <c r="P139" s="17">
        <f t="shared" si="15"/>
        <v>911.5</v>
      </c>
      <c r="Q139" s="17">
        <f t="shared" si="16"/>
        <v>2293.5</v>
      </c>
      <c r="R139" s="17">
        <f t="shared" si="17"/>
        <v>14088.5</v>
      </c>
      <c r="S139" s="4">
        <v>111</v>
      </c>
    </row>
    <row r="140" spans="2:19" x14ac:dyDescent="0.2">
      <c r="B140" t="s">
        <v>35</v>
      </c>
      <c r="C140" s="4" t="s">
        <v>829</v>
      </c>
      <c r="D140" s="21" t="s">
        <v>656</v>
      </c>
      <c r="F140" s="22">
        <v>23000</v>
      </c>
      <c r="G140" s="15">
        <v>0</v>
      </c>
      <c r="H140" s="18">
        <v>25</v>
      </c>
      <c r="I140" s="16">
        <f t="shared" si="9"/>
        <v>660.1</v>
      </c>
      <c r="J140" s="16">
        <f t="shared" si="10"/>
        <v>1632.9999999999998</v>
      </c>
      <c r="K140" s="17">
        <f t="shared" si="11"/>
        <v>253.00000000000003</v>
      </c>
      <c r="L140" s="17">
        <f t="shared" si="12"/>
        <v>699.2</v>
      </c>
      <c r="M140" s="17">
        <f t="shared" si="13"/>
        <v>1630.7</v>
      </c>
      <c r="N140" s="4">
        <v>0</v>
      </c>
      <c r="O140" s="19">
        <f t="shared" si="14"/>
        <v>4876</v>
      </c>
      <c r="P140" s="17">
        <f t="shared" si="15"/>
        <v>1384.3000000000002</v>
      </c>
      <c r="Q140" s="17">
        <f t="shared" si="16"/>
        <v>3516.7</v>
      </c>
      <c r="R140" s="17">
        <f t="shared" si="17"/>
        <v>21615.7</v>
      </c>
      <c r="S140" s="4">
        <v>111</v>
      </c>
    </row>
    <row r="141" spans="2:19" x14ac:dyDescent="0.2">
      <c r="B141" t="s">
        <v>331</v>
      </c>
      <c r="C141" s="4" t="s">
        <v>829</v>
      </c>
      <c r="D141" s="21" t="s">
        <v>754</v>
      </c>
      <c r="F141" s="22">
        <v>12000</v>
      </c>
      <c r="G141" s="15">
        <v>0</v>
      </c>
      <c r="H141" s="18">
        <v>25</v>
      </c>
      <c r="I141" s="16">
        <f t="shared" si="9"/>
        <v>344.4</v>
      </c>
      <c r="J141" s="16">
        <f t="shared" si="10"/>
        <v>851.99999999999989</v>
      </c>
      <c r="K141" s="17">
        <f t="shared" si="11"/>
        <v>132</v>
      </c>
      <c r="L141" s="17">
        <f t="shared" si="12"/>
        <v>364.8</v>
      </c>
      <c r="M141" s="17">
        <f t="shared" si="13"/>
        <v>850.80000000000007</v>
      </c>
      <c r="N141" s="4">
        <v>0</v>
      </c>
      <c r="O141" s="19">
        <f t="shared" si="14"/>
        <v>2544</v>
      </c>
      <c r="P141" s="17">
        <f t="shared" si="15"/>
        <v>734.2</v>
      </c>
      <c r="Q141" s="17">
        <f t="shared" si="16"/>
        <v>1834.8</v>
      </c>
      <c r="R141" s="17">
        <f t="shared" si="17"/>
        <v>11265.8</v>
      </c>
      <c r="S141" s="4">
        <v>111</v>
      </c>
    </row>
    <row r="142" spans="2:19" x14ac:dyDescent="0.2">
      <c r="B142" t="s">
        <v>419</v>
      </c>
      <c r="C142" s="4" t="s">
        <v>829</v>
      </c>
      <c r="D142" s="21" t="s">
        <v>706</v>
      </c>
      <c r="F142" s="22">
        <v>12000</v>
      </c>
      <c r="G142" s="15">
        <v>0</v>
      </c>
      <c r="H142" s="18">
        <v>25</v>
      </c>
      <c r="I142" s="16">
        <f t="shared" si="9"/>
        <v>344.4</v>
      </c>
      <c r="J142" s="16">
        <f t="shared" si="10"/>
        <v>851.99999999999989</v>
      </c>
      <c r="K142" s="17">
        <f t="shared" si="11"/>
        <v>132</v>
      </c>
      <c r="L142" s="17">
        <f t="shared" si="12"/>
        <v>364.8</v>
      </c>
      <c r="M142" s="17">
        <f t="shared" si="13"/>
        <v>850.80000000000007</v>
      </c>
      <c r="N142" s="4">
        <v>0</v>
      </c>
      <c r="O142" s="19">
        <f t="shared" si="14"/>
        <v>2544</v>
      </c>
      <c r="P142" s="17">
        <f t="shared" si="15"/>
        <v>734.2</v>
      </c>
      <c r="Q142" s="17">
        <f t="shared" si="16"/>
        <v>1834.8</v>
      </c>
      <c r="R142" s="17">
        <f t="shared" si="17"/>
        <v>11265.8</v>
      </c>
      <c r="S142" s="4">
        <v>111</v>
      </c>
    </row>
    <row r="143" spans="2:19" x14ac:dyDescent="0.2">
      <c r="B143" t="s">
        <v>279</v>
      </c>
      <c r="C143" s="4" t="s">
        <v>829</v>
      </c>
      <c r="D143" s="21" t="s">
        <v>741</v>
      </c>
      <c r="F143" s="22">
        <v>12000</v>
      </c>
      <c r="G143" s="15">
        <v>0</v>
      </c>
      <c r="H143" s="18">
        <v>25</v>
      </c>
      <c r="I143" s="16">
        <f t="shared" si="9"/>
        <v>344.4</v>
      </c>
      <c r="J143" s="16">
        <f t="shared" si="10"/>
        <v>851.99999999999989</v>
      </c>
      <c r="K143" s="17">
        <f t="shared" si="11"/>
        <v>132</v>
      </c>
      <c r="L143" s="17">
        <f t="shared" si="12"/>
        <v>364.8</v>
      </c>
      <c r="M143" s="17">
        <f t="shared" si="13"/>
        <v>850.80000000000007</v>
      </c>
      <c r="N143" s="4">
        <v>0</v>
      </c>
      <c r="O143" s="19">
        <f t="shared" si="14"/>
        <v>2544</v>
      </c>
      <c r="P143" s="17">
        <f t="shared" si="15"/>
        <v>734.2</v>
      </c>
      <c r="Q143" s="17">
        <f t="shared" si="16"/>
        <v>1834.8</v>
      </c>
      <c r="R143" s="17">
        <f t="shared" si="17"/>
        <v>11265.8</v>
      </c>
      <c r="S143" s="4">
        <v>111</v>
      </c>
    </row>
    <row r="144" spans="2:19" x14ac:dyDescent="0.2">
      <c r="B144" t="s">
        <v>405</v>
      </c>
      <c r="C144" s="4" t="s">
        <v>829</v>
      </c>
      <c r="D144" s="21" t="s">
        <v>718</v>
      </c>
      <c r="F144" s="22">
        <v>17000</v>
      </c>
      <c r="G144" s="15">
        <v>0</v>
      </c>
      <c r="H144" s="18">
        <v>25</v>
      </c>
      <c r="I144" s="16">
        <f t="shared" si="9"/>
        <v>487.9</v>
      </c>
      <c r="J144" s="16">
        <f t="shared" si="10"/>
        <v>1207</v>
      </c>
      <c r="K144" s="17">
        <f t="shared" si="11"/>
        <v>187.00000000000003</v>
      </c>
      <c r="L144" s="17">
        <f t="shared" si="12"/>
        <v>516.79999999999995</v>
      </c>
      <c r="M144" s="17">
        <f t="shared" si="13"/>
        <v>1205.3000000000002</v>
      </c>
      <c r="N144" s="4">
        <v>0</v>
      </c>
      <c r="O144" s="19">
        <f t="shared" si="14"/>
        <v>3604</v>
      </c>
      <c r="P144" s="17">
        <f t="shared" si="15"/>
        <v>1029.6999999999998</v>
      </c>
      <c r="Q144" s="17">
        <f t="shared" si="16"/>
        <v>2599.3000000000002</v>
      </c>
      <c r="R144" s="17">
        <f t="shared" si="17"/>
        <v>15970.3</v>
      </c>
      <c r="S144" s="4">
        <v>111</v>
      </c>
    </row>
    <row r="145" spans="2:19" x14ac:dyDescent="0.2">
      <c r="B145" t="s">
        <v>332</v>
      </c>
      <c r="C145" s="4" t="s">
        <v>829</v>
      </c>
      <c r="D145" s="21" t="s">
        <v>669</v>
      </c>
      <c r="F145" s="22">
        <v>12000</v>
      </c>
      <c r="G145" s="15">
        <v>0</v>
      </c>
      <c r="H145" s="18">
        <v>25</v>
      </c>
      <c r="I145" s="16">
        <f t="shared" si="9"/>
        <v>344.4</v>
      </c>
      <c r="J145" s="16">
        <f t="shared" si="10"/>
        <v>851.99999999999989</v>
      </c>
      <c r="K145" s="17">
        <f t="shared" si="11"/>
        <v>132</v>
      </c>
      <c r="L145" s="17">
        <f t="shared" si="12"/>
        <v>364.8</v>
      </c>
      <c r="M145" s="17">
        <f t="shared" si="13"/>
        <v>850.80000000000007</v>
      </c>
      <c r="N145" s="4">
        <v>0</v>
      </c>
      <c r="O145" s="19">
        <f t="shared" si="14"/>
        <v>2544</v>
      </c>
      <c r="P145" s="17">
        <f t="shared" si="15"/>
        <v>734.2</v>
      </c>
      <c r="Q145" s="17">
        <f t="shared" si="16"/>
        <v>1834.8</v>
      </c>
      <c r="R145" s="17">
        <f t="shared" si="17"/>
        <v>11265.8</v>
      </c>
      <c r="S145" s="4">
        <v>111</v>
      </c>
    </row>
    <row r="146" spans="2:19" x14ac:dyDescent="0.2">
      <c r="B146" t="s">
        <v>72</v>
      </c>
      <c r="C146" s="4" t="s">
        <v>829</v>
      </c>
      <c r="D146" s="21" t="s">
        <v>684</v>
      </c>
      <c r="F146" s="22">
        <v>15000</v>
      </c>
      <c r="G146" s="15">
        <v>0</v>
      </c>
      <c r="H146" s="18">
        <v>25</v>
      </c>
      <c r="I146" s="16">
        <f t="shared" si="9"/>
        <v>430.5</v>
      </c>
      <c r="J146" s="16">
        <f t="shared" si="10"/>
        <v>1065</v>
      </c>
      <c r="K146" s="17">
        <f t="shared" si="11"/>
        <v>165.00000000000003</v>
      </c>
      <c r="L146" s="17">
        <f t="shared" si="12"/>
        <v>456</v>
      </c>
      <c r="M146" s="17">
        <f t="shared" si="13"/>
        <v>1063.5</v>
      </c>
      <c r="N146" s="4">
        <v>0</v>
      </c>
      <c r="O146" s="19">
        <f t="shared" si="14"/>
        <v>3180</v>
      </c>
      <c r="P146" s="17">
        <f t="shared" si="15"/>
        <v>911.5</v>
      </c>
      <c r="Q146" s="17">
        <f t="shared" si="16"/>
        <v>2293.5</v>
      </c>
      <c r="R146" s="17">
        <f t="shared" si="17"/>
        <v>14088.5</v>
      </c>
      <c r="S146" s="4">
        <v>111</v>
      </c>
    </row>
    <row r="147" spans="2:19" x14ac:dyDescent="0.2">
      <c r="B147" t="s">
        <v>386</v>
      </c>
      <c r="C147" s="4" t="s">
        <v>829</v>
      </c>
      <c r="D147" s="21" t="s">
        <v>683</v>
      </c>
      <c r="F147" s="22">
        <v>18000</v>
      </c>
      <c r="G147" s="15">
        <v>0</v>
      </c>
      <c r="H147" s="18">
        <v>25</v>
      </c>
      <c r="I147" s="16">
        <f t="shared" si="9"/>
        <v>516.6</v>
      </c>
      <c r="J147" s="16">
        <f t="shared" si="10"/>
        <v>1277.9999999999998</v>
      </c>
      <c r="K147" s="17">
        <f t="shared" si="11"/>
        <v>198.00000000000003</v>
      </c>
      <c r="L147" s="17">
        <f t="shared" si="12"/>
        <v>547.20000000000005</v>
      </c>
      <c r="M147" s="17">
        <f t="shared" si="13"/>
        <v>1276.2</v>
      </c>
      <c r="N147" s="4">
        <v>0</v>
      </c>
      <c r="O147" s="19">
        <f t="shared" si="14"/>
        <v>3816</v>
      </c>
      <c r="P147" s="17">
        <f t="shared" si="15"/>
        <v>1088.8000000000002</v>
      </c>
      <c r="Q147" s="17">
        <f t="shared" si="16"/>
        <v>2752.2</v>
      </c>
      <c r="R147" s="17">
        <f t="shared" si="17"/>
        <v>16911.2</v>
      </c>
      <c r="S147" s="4">
        <v>111</v>
      </c>
    </row>
    <row r="148" spans="2:19" x14ac:dyDescent="0.2">
      <c r="B148" t="s">
        <v>71</v>
      </c>
      <c r="C148" s="4" t="s">
        <v>829</v>
      </c>
      <c r="D148" s="21" t="s">
        <v>683</v>
      </c>
      <c r="F148" s="22">
        <v>35000</v>
      </c>
      <c r="G148" s="15">
        <v>0</v>
      </c>
      <c r="H148" s="18">
        <v>25</v>
      </c>
      <c r="I148" s="16">
        <f t="shared" si="9"/>
        <v>1004.5</v>
      </c>
      <c r="J148" s="16">
        <f t="shared" si="10"/>
        <v>2485</v>
      </c>
      <c r="K148" s="17">
        <f t="shared" si="11"/>
        <v>385.00000000000006</v>
      </c>
      <c r="L148" s="17">
        <f t="shared" si="12"/>
        <v>1064</v>
      </c>
      <c r="M148" s="17">
        <f t="shared" si="13"/>
        <v>2481.5</v>
      </c>
      <c r="N148" s="4">
        <v>0</v>
      </c>
      <c r="O148" s="19">
        <f t="shared" si="14"/>
        <v>7420</v>
      </c>
      <c r="P148" s="17">
        <f t="shared" si="15"/>
        <v>2093.5</v>
      </c>
      <c r="Q148" s="17">
        <f t="shared" si="16"/>
        <v>5351.5</v>
      </c>
      <c r="R148" s="17">
        <f t="shared" si="17"/>
        <v>32906.5</v>
      </c>
      <c r="S148" s="4">
        <v>111</v>
      </c>
    </row>
    <row r="149" spans="2:19" x14ac:dyDescent="0.2">
      <c r="B149" t="s">
        <v>609</v>
      </c>
      <c r="C149" s="4" t="s">
        <v>829</v>
      </c>
      <c r="D149" s="21" t="s">
        <v>803</v>
      </c>
      <c r="F149" s="22">
        <v>10000</v>
      </c>
      <c r="G149" s="15">
        <v>0</v>
      </c>
      <c r="H149" s="18">
        <v>25</v>
      </c>
      <c r="I149" s="16">
        <f t="shared" si="9"/>
        <v>287</v>
      </c>
      <c r="J149" s="16">
        <f t="shared" si="10"/>
        <v>709.99999999999989</v>
      </c>
      <c r="K149" s="17">
        <f t="shared" si="11"/>
        <v>110.00000000000001</v>
      </c>
      <c r="L149" s="17">
        <f t="shared" si="12"/>
        <v>304</v>
      </c>
      <c r="M149" s="17">
        <f t="shared" si="13"/>
        <v>709</v>
      </c>
      <c r="N149" s="4">
        <v>0</v>
      </c>
      <c r="O149" s="19">
        <f t="shared" si="14"/>
        <v>2120</v>
      </c>
      <c r="P149" s="17">
        <f t="shared" si="15"/>
        <v>616</v>
      </c>
      <c r="Q149" s="17">
        <f t="shared" si="16"/>
        <v>1529</v>
      </c>
      <c r="R149" s="17">
        <f t="shared" si="17"/>
        <v>9384</v>
      </c>
      <c r="S149" s="4">
        <v>111</v>
      </c>
    </row>
    <row r="150" spans="2:19" x14ac:dyDescent="0.2">
      <c r="B150" t="s">
        <v>486</v>
      </c>
      <c r="C150" s="4" t="s">
        <v>829</v>
      </c>
      <c r="D150" s="21" t="s">
        <v>657</v>
      </c>
      <c r="F150" s="22">
        <v>20000</v>
      </c>
      <c r="G150" s="15">
        <v>0</v>
      </c>
      <c r="H150" s="18">
        <v>25</v>
      </c>
      <c r="I150" s="16">
        <f t="shared" si="9"/>
        <v>574</v>
      </c>
      <c r="J150" s="16">
        <f t="shared" si="10"/>
        <v>1419.9999999999998</v>
      </c>
      <c r="K150" s="17">
        <f t="shared" si="11"/>
        <v>220.00000000000003</v>
      </c>
      <c r="L150" s="17">
        <f t="shared" si="12"/>
        <v>608</v>
      </c>
      <c r="M150" s="17">
        <f t="shared" si="13"/>
        <v>1418</v>
      </c>
      <c r="N150" s="4">
        <v>0</v>
      </c>
      <c r="O150" s="19">
        <f t="shared" si="14"/>
        <v>4240</v>
      </c>
      <c r="P150" s="17">
        <f t="shared" si="15"/>
        <v>1207</v>
      </c>
      <c r="Q150" s="17">
        <f t="shared" si="16"/>
        <v>3058</v>
      </c>
      <c r="R150" s="17">
        <f t="shared" si="17"/>
        <v>18793</v>
      </c>
      <c r="S150" s="4">
        <v>111</v>
      </c>
    </row>
    <row r="151" spans="2:19" x14ac:dyDescent="0.2">
      <c r="B151" t="s">
        <v>333</v>
      </c>
      <c r="C151" s="4" t="s">
        <v>829</v>
      </c>
      <c r="D151" s="21" t="s">
        <v>669</v>
      </c>
      <c r="F151" s="22">
        <v>12000</v>
      </c>
      <c r="G151" s="15">
        <v>0</v>
      </c>
      <c r="H151" s="18">
        <v>25</v>
      </c>
      <c r="I151" s="16">
        <f t="shared" ref="I151:I214" si="18">F151*2.87%</f>
        <v>344.4</v>
      </c>
      <c r="J151" s="16">
        <f t="shared" ref="J151:J214" si="19">F151*0.071</f>
        <v>851.99999999999989</v>
      </c>
      <c r="K151" s="17">
        <f t="shared" ref="K151:K214" si="20">F151*1.1%</f>
        <v>132</v>
      </c>
      <c r="L151" s="17">
        <f t="shared" ref="L151:L214" si="21">F151*3.04%</f>
        <v>364.8</v>
      </c>
      <c r="M151" s="17">
        <f t="shared" ref="M151:M214" si="22">F151*7.09%</f>
        <v>850.80000000000007</v>
      </c>
      <c r="N151" s="4">
        <v>0</v>
      </c>
      <c r="O151" s="19">
        <f t="shared" ref="O151:O214" si="23">SUM(I151:N151)</f>
        <v>2544</v>
      </c>
      <c r="P151" s="17">
        <f t="shared" ref="P151:P214" si="24">G151+H151+I151+L151+N151</f>
        <v>734.2</v>
      </c>
      <c r="Q151" s="17">
        <f t="shared" ref="Q151:Q214" si="25">J151+K151+M151</f>
        <v>1834.8</v>
      </c>
      <c r="R151" s="17">
        <f t="shared" si="17"/>
        <v>11265.8</v>
      </c>
      <c r="S151" s="4">
        <v>111</v>
      </c>
    </row>
    <row r="152" spans="2:19" x14ac:dyDescent="0.2">
      <c r="B152" t="s">
        <v>334</v>
      </c>
      <c r="C152" s="4" t="s">
        <v>829</v>
      </c>
      <c r="D152" s="21" t="s">
        <v>755</v>
      </c>
      <c r="F152" s="22">
        <v>95000</v>
      </c>
      <c r="G152" s="16">
        <v>10929.24</v>
      </c>
      <c r="H152" s="18">
        <v>25</v>
      </c>
      <c r="I152" s="16">
        <f t="shared" si="18"/>
        <v>2726.5</v>
      </c>
      <c r="J152" s="16">
        <f t="shared" si="19"/>
        <v>6744.9999999999991</v>
      </c>
      <c r="K152" s="17">
        <f t="shared" si="20"/>
        <v>1045</v>
      </c>
      <c r="L152" s="17">
        <f t="shared" si="21"/>
        <v>2888</v>
      </c>
      <c r="M152" s="17">
        <f t="shared" si="22"/>
        <v>6735.5</v>
      </c>
      <c r="N152" s="4">
        <v>0</v>
      </c>
      <c r="O152" s="19">
        <f t="shared" si="23"/>
        <v>20140</v>
      </c>
      <c r="P152" s="17">
        <f t="shared" si="24"/>
        <v>16568.739999999998</v>
      </c>
      <c r="Q152" s="17">
        <f t="shared" si="25"/>
        <v>14525.5</v>
      </c>
      <c r="R152" s="17">
        <f t="shared" ref="R152:R215" si="26">F152-P152</f>
        <v>78431.260000000009</v>
      </c>
      <c r="S152" s="4">
        <v>111</v>
      </c>
    </row>
    <row r="153" spans="2:19" x14ac:dyDescent="0.2">
      <c r="B153" t="s">
        <v>337</v>
      </c>
      <c r="C153" s="4" t="s">
        <v>829</v>
      </c>
      <c r="D153" s="21" t="s">
        <v>666</v>
      </c>
      <c r="F153" s="22">
        <v>75000</v>
      </c>
      <c r="G153" s="16">
        <v>6309.38</v>
      </c>
      <c r="H153" s="18">
        <v>25</v>
      </c>
      <c r="I153" s="16">
        <f t="shared" si="18"/>
        <v>2152.5</v>
      </c>
      <c r="J153" s="16">
        <f t="shared" si="19"/>
        <v>5324.9999999999991</v>
      </c>
      <c r="K153" s="17">
        <f t="shared" si="20"/>
        <v>825.00000000000011</v>
      </c>
      <c r="L153" s="17">
        <f t="shared" si="21"/>
        <v>2280</v>
      </c>
      <c r="M153" s="17">
        <f t="shared" si="22"/>
        <v>5317.5</v>
      </c>
      <c r="N153" s="4">
        <v>0</v>
      </c>
      <c r="O153" s="19">
        <f t="shared" si="23"/>
        <v>15900</v>
      </c>
      <c r="P153" s="17">
        <f t="shared" si="24"/>
        <v>10766.880000000001</v>
      </c>
      <c r="Q153" s="17">
        <f t="shared" si="25"/>
        <v>11467.5</v>
      </c>
      <c r="R153" s="17">
        <f t="shared" si="26"/>
        <v>64233.119999999995</v>
      </c>
      <c r="S153" s="4">
        <v>111</v>
      </c>
    </row>
    <row r="154" spans="2:19" x14ac:dyDescent="0.2">
      <c r="B154" t="s">
        <v>532</v>
      </c>
      <c r="C154" s="4" t="s">
        <v>829</v>
      </c>
      <c r="D154" s="21" t="s">
        <v>677</v>
      </c>
      <c r="F154" s="22">
        <v>11500</v>
      </c>
      <c r="G154" s="15">
        <v>0</v>
      </c>
      <c r="H154" s="18">
        <v>25</v>
      </c>
      <c r="I154" s="16">
        <f t="shared" si="18"/>
        <v>330.05</v>
      </c>
      <c r="J154" s="16">
        <f t="shared" si="19"/>
        <v>816.49999999999989</v>
      </c>
      <c r="K154" s="17">
        <f t="shared" si="20"/>
        <v>126.50000000000001</v>
      </c>
      <c r="L154" s="17">
        <f t="shared" si="21"/>
        <v>349.6</v>
      </c>
      <c r="M154" s="17">
        <f t="shared" si="22"/>
        <v>815.35</v>
      </c>
      <c r="N154" s="4">
        <v>0</v>
      </c>
      <c r="O154" s="19">
        <f t="shared" si="23"/>
        <v>2438</v>
      </c>
      <c r="P154" s="17">
        <f t="shared" si="24"/>
        <v>704.65000000000009</v>
      </c>
      <c r="Q154" s="17">
        <f t="shared" si="25"/>
        <v>1758.35</v>
      </c>
      <c r="R154" s="17">
        <f t="shared" si="26"/>
        <v>10795.35</v>
      </c>
      <c r="S154" s="4">
        <v>111</v>
      </c>
    </row>
    <row r="155" spans="2:19" x14ac:dyDescent="0.2">
      <c r="B155" t="s">
        <v>409</v>
      </c>
      <c r="C155" s="4" t="s">
        <v>829</v>
      </c>
      <c r="D155" s="21" t="s">
        <v>701</v>
      </c>
      <c r="F155" s="22">
        <v>18000</v>
      </c>
      <c r="G155" s="15">
        <v>0</v>
      </c>
      <c r="H155" s="18">
        <v>25</v>
      </c>
      <c r="I155" s="16">
        <f t="shared" si="18"/>
        <v>516.6</v>
      </c>
      <c r="J155" s="16">
        <f t="shared" si="19"/>
        <v>1277.9999999999998</v>
      </c>
      <c r="K155" s="17">
        <f t="shared" si="20"/>
        <v>198.00000000000003</v>
      </c>
      <c r="L155" s="17">
        <f t="shared" si="21"/>
        <v>547.20000000000005</v>
      </c>
      <c r="M155" s="17">
        <f t="shared" si="22"/>
        <v>1276.2</v>
      </c>
      <c r="N155" s="4">
        <v>0</v>
      </c>
      <c r="O155" s="19">
        <f t="shared" si="23"/>
        <v>3816</v>
      </c>
      <c r="P155" s="17">
        <f t="shared" si="24"/>
        <v>1088.8000000000002</v>
      </c>
      <c r="Q155" s="17">
        <f t="shared" si="25"/>
        <v>2752.2</v>
      </c>
      <c r="R155" s="17">
        <f t="shared" si="26"/>
        <v>16911.2</v>
      </c>
      <c r="S155" s="4">
        <v>111</v>
      </c>
    </row>
    <row r="156" spans="2:19" x14ac:dyDescent="0.2">
      <c r="B156" t="s">
        <v>338</v>
      </c>
      <c r="C156" s="4" t="s">
        <v>829</v>
      </c>
      <c r="D156" s="21" t="s">
        <v>669</v>
      </c>
      <c r="F156" s="22">
        <v>10000</v>
      </c>
      <c r="G156" s="15">
        <v>0</v>
      </c>
      <c r="H156" s="18">
        <v>25</v>
      </c>
      <c r="I156" s="16">
        <f t="shared" si="18"/>
        <v>287</v>
      </c>
      <c r="J156" s="16">
        <f t="shared" si="19"/>
        <v>709.99999999999989</v>
      </c>
      <c r="K156" s="17">
        <f t="shared" si="20"/>
        <v>110.00000000000001</v>
      </c>
      <c r="L156" s="17">
        <f t="shared" si="21"/>
        <v>304</v>
      </c>
      <c r="M156" s="17">
        <f t="shared" si="22"/>
        <v>709</v>
      </c>
      <c r="N156" s="4">
        <v>0</v>
      </c>
      <c r="O156" s="19">
        <f t="shared" si="23"/>
        <v>2120</v>
      </c>
      <c r="P156" s="17">
        <f t="shared" si="24"/>
        <v>616</v>
      </c>
      <c r="Q156" s="17">
        <f t="shared" si="25"/>
        <v>1529</v>
      </c>
      <c r="R156" s="17">
        <f t="shared" si="26"/>
        <v>9384</v>
      </c>
      <c r="S156" s="4">
        <v>111</v>
      </c>
    </row>
    <row r="157" spans="2:19" x14ac:dyDescent="0.2">
      <c r="B157" t="s">
        <v>342</v>
      </c>
      <c r="C157" s="4" t="s">
        <v>829</v>
      </c>
      <c r="D157" s="21" t="s">
        <v>669</v>
      </c>
      <c r="F157" s="22">
        <v>10000</v>
      </c>
      <c r="G157" s="15">
        <v>0</v>
      </c>
      <c r="H157" s="18">
        <v>25</v>
      </c>
      <c r="I157" s="16">
        <f t="shared" si="18"/>
        <v>287</v>
      </c>
      <c r="J157" s="16">
        <f t="shared" si="19"/>
        <v>709.99999999999989</v>
      </c>
      <c r="K157" s="17">
        <f t="shared" si="20"/>
        <v>110.00000000000001</v>
      </c>
      <c r="L157" s="17">
        <f t="shared" si="21"/>
        <v>304</v>
      </c>
      <c r="M157" s="17">
        <f t="shared" si="22"/>
        <v>709</v>
      </c>
      <c r="N157" s="4">
        <v>0</v>
      </c>
      <c r="O157" s="19">
        <f t="shared" si="23"/>
        <v>2120</v>
      </c>
      <c r="P157" s="17">
        <f t="shared" si="24"/>
        <v>616</v>
      </c>
      <c r="Q157" s="17">
        <f t="shared" si="25"/>
        <v>1529</v>
      </c>
      <c r="R157" s="17">
        <f t="shared" si="26"/>
        <v>9384</v>
      </c>
      <c r="S157" s="4">
        <v>111</v>
      </c>
    </row>
    <row r="158" spans="2:19" x14ac:dyDescent="0.2">
      <c r="B158" t="s">
        <v>343</v>
      </c>
      <c r="C158" s="4" t="s">
        <v>829</v>
      </c>
      <c r="D158" s="21" t="s">
        <v>669</v>
      </c>
      <c r="F158" s="22">
        <v>12000</v>
      </c>
      <c r="G158" s="15">
        <v>0</v>
      </c>
      <c r="H158" s="18">
        <v>25</v>
      </c>
      <c r="I158" s="16">
        <f t="shared" si="18"/>
        <v>344.4</v>
      </c>
      <c r="J158" s="16">
        <f t="shared" si="19"/>
        <v>851.99999999999989</v>
      </c>
      <c r="K158" s="17">
        <f t="shared" si="20"/>
        <v>132</v>
      </c>
      <c r="L158" s="17">
        <f t="shared" si="21"/>
        <v>364.8</v>
      </c>
      <c r="M158" s="17">
        <f t="shared" si="22"/>
        <v>850.80000000000007</v>
      </c>
      <c r="N158" s="4">
        <v>0</v>
      </c>
      <c r="O158" s="19">
        <f t="shared" si="23"/>
        <v>2544</v>
      </c>
      <c r="P158" s="17">
        <f t="shared" si="24"/>
        <v>734.2</v>
      </c>
      <c r="Q158" s="17">
        <f t="shared" si="25"/>
        <v>1834.8</v>
      </c>
      <c r="R158" s="17">
        <f t="shared" si="26"/>
        <v>11265.8</v>
      </c>
      <c r="S158" s="4">
        <v>111</v>
      </c>
    </row>
    <row r="159" spans="2:19" x14ac:dyDescent="0.2">
      <c r="B159" t="s">
        <v>345</v>
      </c>
      <c r="C159" s="4" t="s">
        <v>829</v>
      </c>
      <c r="D159" s="21" t="s">
        <v>669</v>
      </c>
      <c r="F159" s="22">
        <v>12000</v>
      </c>
      <c r="G159" s="15">
        <v>0</v>
      </c>
      <c r="H159" s="18">
        <v>25</v>
      </c>
      <c r="I159" s="16">
        <f t="shared" si="18"/>
        <v>344.4</v>
      </c>
      <c r="J159" s="16">
        <f t="shared" si="19"/>
        <v>851.99999999999989</v>
      </c>
      <c r="K159" s="17">
        <f t="shared" si="20"/>
        <v>132</v>
      </c>
      <c r="L159" s="17">
        <f t="shared" si="21"/>
        <v>364.8</v>
      </c>
      <c r="M159" s="17">
        <f t="shared" si="22"/>
        <v>850.80000000000007</v>
      </c>
      <c r="N159" s="4">
        <v>0</v>
      </c>
      <c r="O159" s="19">
        <f t="shared" si="23"/>
        <v>2544</v>
      </c>
      <c r="P159" s="17">
        <f t="shared" si="24"/>
        <v>734.2</v>
      </c>
      <c r="Q159" s="17">
        <f t="shared" si="25"/>
        <v>1834.8</v>
      </c>
      <c r="R159" s="17">
        <f t="shared" si="26"/>
        <v>11265.8</v>
      </c>
      <c r="S159" s="4">
        <v>111</v>
      </c>
    </row>
    <row r="160" spans="2:19" x14ac:dyDescent="0.2">
      <c r="B160" t="s">
        <v>218</v>
      </c>
      <c r="C160" s="4" t="s">
        <v>829</v>
      </c>
      <c r="D160" s="21" t="s">
        <v>669</v>
      </c>
      <c r="F160" s="22">
        <v>10000</v>
      </c>
      <c r="G160" s="15">
        <v>0</v>
      </c>
      <c r="H160" s="18">
        <v>25</v>
      </c>
      <c r="I160" s="16">
        <f t="shared" si="18"/>
        <v>287</v>
      </c>
      <c r="J160" s="16">
        <f t="shared" si="19"/>
        <v>709.99999999999989</v>
      </c>
      <c r="K160" s="17">
        <f t="shared" si="20"/>
        <v>110.00000000000001</v>
      </c>
      <c r="L160" s="17">
        <f t="shared" si="21"/>
        <v>304</v>
      </c>
      <c r="M160" s="17">
        <f t="shared" si="22"/>
        <v>709</v>
      </c>
      <c r="N160" s="4">
        <v>0</v>
      </c>
      <c r="O160" s="19">
        <f t="shared" si="23"/>
        <v>2120</v>
      </c>
      <c r="P160" s="17">
        <f t="shared" si="24"/>
        <v>616</v>
      </c>
      <c r="Q160" s="17">
        <f t="shared" si="25"/>
        <v>1529</v>
      </c>
      <c r="R160" s="17">
        <f t="shared" si="26"/>
        <v>9384</v>
      </c>
      <c r="S160" s="4">
        <v>111</v>
      </c>
    </row>
    <row r="161" spans="2:19" x14ac:dyDescent="0.2">
      <c r="B161" t="s">
        <v>497</v>
      </c>
      <c r="C161" s="4" t="s">
        <v>829</v>
      </c>
      <c r="D161" s="21" t="s">
        <v>781</v>
      </c>
      <c r="F161" s="22">
        <v>30000</v>
      </c>
      <c r="G161" s="15">
        <v>0</v>
      </c>
      <c r="H161" s="18">
        <v>25</v>
      </c>
      <c r="I161" s="16">
        <f t="shared" si="18"/>
        <v>861</v>
      </c>
      <c r="J161" s="16">
        <f t="shared" si="19"/>
        <v>2130</v>
      </c>
      <c r="K161" s="17">
        <f t="shared" si="20"/>
        <v>330.00000000000006</v>
      </c>
      <c r="L161" s="17">
        <f t="shared" si="21"/>
        <v>912</v>
      </c>
      <c r="M161" s="17">
        <f t="shared" si="22"/>
        <v>2127</v>
      </c>
      <c r="N161" s="4">
        <v>0</v>
      </c>
      <c r="O161" s="19">
        <f t="shared" si="23"/>
        <v>6360</v>
      </c>
      <c r="P161" s="17">
        <f t="shared" si="24"/>
        <v>1798</v>
      </c>
      <c r="Q161" s="17">
        <f t="shared" si="25"/>
        <v>4587</v>
      </c>
      <c r="R161" s="17">
        <f t="shared" si="26"/>
        <v>28202</v>
      </c>
      <c r="S161" s="4">
        <v>111</v>
      </c>
    </row>
    <row r="162" spans="2:19" x14ac:dyDescent="0.2">
      <c r="B162" t="s">
        <v>219</v>
      </c>
      <c r="C162" s="4" t="s">
        <v>829</v>
      </c>
      <c r="D162" s="21" t="s">
        <v>669</v>
      </c>
      <c r="F162" s="22">
        <v>11960</v>
      </c>
      <c r="G162" s="15">
        <v>0</v>
      </c>
      <c r="H162" s="18">
        <v>25</v>
      </c>
      <c r="I162" s="16">
        <f t="shared" si="18"/>
        <v>343.25200000000001</v>
      </c>
      <c r="J162" s="16">
        <f t="shared" si="19"/>
        <v>849.16</v>
      </c>
      <c r="K162" s="17">
        <f t="shared" si="20"/>
        <v>131.56</v>
      </c>
      <c r="L162" s="17">
        <f t="shared" si="21"/>
        <v>363.584</v>
      </c>
      <c r="M162" s="17">
        <f t="shared" si="22"/>
        <v>847.96400000000006</v>
      </c>
      <c r="N162">
        <v>932.76</v>
      </c>
      <c r="O162" s="19">
        <f t="shared" si="23"/>
        <v>3468.2799999999997</v>
      </c>
      <c r="P162" s="17">
        <f t="shared" si="24"/>
        <v>1664.596</v>
      </c>
      <c r="Q162" s="17">
        <f t="shared" si="25"/>
        <v>1828.6840000000002</v>
      </c>
      <c r="R162" s="17">
        <f t="shared" si="26"/>
        <v>10295.404</v>
      </c>
      <c r="S162" s="4">
        <v>111</v>
      </c>
    </row>
    <row r="163" spans="2:19" x14ac:dyDescent="0.2">
      <c r="B163" t="s">
        <v>443</v>
      </c>
      <c r="C163" s="4" t="s">
        <v>829</v>
      </c>
      <c r="D163" s="21" t="s">
        <v>769</v>
      </c>
      <c r="F163" s="22">
        <v>15000</v>
      </c>
      <c r="G163" s="15">
        <v>0</v>
      </c>
      <c r="H163" s="18">
        <v>25</v>
      </c>
      <c r="I163" s="16">
        <f t="shared" si="18"/>
        <v>430.5</v>
      </c>
      <c r="J163" s="16">
        <f t="shared" si="19"/>
        <v>1065</v>
      </c>
      <c r="K163" s="17">
        <f t="shared" si="20"/>
        <v>165.00000000000003</v>
      </c>
      <c r="L163" s="17">
        <f t="shared" si="21"/>
        <v>456</v>
      </c>
      <c r="M163" s="17">
        <f t="shared" si="22"/>
        <v>1063.5</v>
      </c>
      <c r="N163" s="4">
        <v>0</v>
      </c>
      <c r="O163" s="19">
        <f t="shared" si="23"/>
        <v>3180</v>
      </c>
      <c r="P163" s="17">
        <f t="shared" si="24"/>
        <v>911.5</v>
      </c>
      <c r="Q163" s="17">
        <f t="shared" si="25"/>
        <v>2293.5</v>
      </c>
      <c r="R163" s="17">
        <f t="shared" si="26"/>
        <v>14088.5</v>
      </c>
      <c r="S163" s="4">
        <v>111</v>
      </c>
    </row>
    <row r="164" spans="2:19" x14ac:dyDescent="0.2">
      <c r="B164" t="s">
        <v>565</v>
      </c>
      <c r="C164" s="4" t="s">
        <v>829</v>
      </c>
      <c r="D164" s="21" t="s">
        <v>687</v>
      </c>
      <c r="F164" s="22">
        <v>15000</v>
      </c>
      <c r="G164" s="15">
        <v>0</v>
      </c>
      <c r="H164" s="18">
        <v>25</v>
      </c>
      <c r="I164" s="16">
        <f t="shared" si="18"/>
        <v>430.5</v>
      </c>
      <c r="J164" s="16">
        <f t="shared" si="19"/>
        <v>1065</v>
      </c>
      <c r="K164" s="17">
        <f t="shared" si="20"/>
        <v>165.00000000000003</v>
      </c>
      <c r="L164" s="17">
        <f t="shared" si="21"/>
        <v>456</v>
      </c>
      <c r="M164" s="17">
        <f t="shared" si="22"/>
        <v>1063.5</v>
      </c>
      <c r="N164" s="4">
        <v>0</v>
      </c>
      <c r="O164" s="19">
        <f t="shared" si="23"/>
        <v>3180</v>
      </c>
      <c r="P164" s="17">
        <f t="shared" si="24"/>
        <v>911.5</v>
      </c>
      <c r="Q164" s="17">
        <f t="shared" si="25"/>
        <v>2293.5</v>
      </c>
      <c r="R164" s="17">
        <f t="shared" si="26"/>
        <v>14088.5</v>
      </c>
      <c r="S164" s="4">
        <v>111</v>
      </c>
    </row>
    <row r="165" spans="2:19" x14ac:dyDescent="0.2">
      <c r="B165" t="s">
        <v>388</v>
      </c>
      <c r="C165" s="4" t="s">
        <v>829</v>
      </c>
      <c r="D165" s="21" t="s">
        <v>762</v>
      </c>
      <c r="F165" s="22">
        <v>25000</v>
      </c>
      <c r="G165" s="15">
        <v>0</v>
      </c>
      <c r="H165" s="18">
        <v>25</v>
      </c>
      <c r="I165" s="16">
        <f t="shared" si="18"/>
        <v>717.5</v>
      </c>
      <c r="J165" s="16">
        <f t="shared" si="19"/>
        <v>1774.9999999999998</v>
      </c>
      <c r="K165" s="17">
        <f t="shared" si="20"/>
        <v>275</v>
      </c>
      <c r="L165" s="17">
        <f t="shared" si="21"/>
        <v>760</v>
      </c>
      <c r="M165" s="17">
        <f t="shared" si="22"/>
        <v>1772.5000000000002</v>
      </c>
      <c r="N165" s="4">
        <v>0</v>
      </c>
      <c r="O165" s="19">
        <f t="shared" si="23"/>
        <v>5300</v>
      </c>
      <c r="P165" s="17">
        <f t="shared" si="24"/>
        <v>1502.5</v>
      </c>
      <c r="Q165" s="17">
        <f t="shared" si="25"/>
        <v>3822.5</v>
      </c>
      <c r="R165" s="17">
        <f t="shared" si="26"/>
        <v>23497.5</v>
      </c>
      <c r="S165" s="4">
        <v>111</v>
      </c>
    </row>
    <row r="166" spans="2:19" x14ac:dyDescent="0.2">
      <c r="B166" t="s">
        <v>107</v>
      </c>
      <c r="C166" s="4" t="s">
        <v>829</v>
      </c>
      <c r="D166" s="21" t="s">
        <v>669</v>
      </c>
      <c r="F166" s="22">
        <v>11960</v>
      </c>
      <c r="G166" s="15">
        <v>0</v>
      </c>
      <c r="H166" s="18">
        <v>25</v>
      </c>
      <c r="I166" s="16">
        <f t="shared" si="18"/>
        <v>343.25200000000001</v>
      </c>
      <c r="J166" s="16">
        <f t="shared" si="19"/>
        <v>849.16</v>
      </c>
      <c r="K166" s="17">
        <f t="shared" si="20"/>
        <v>131.56</v>
      </c>
      <c r="L166" s="17">
        <f t="shared" si="21"/>
        <v>363.584</v>
      </c>
      <c r="M166" s="17">
        <f t="shared" si="22"/>
        <v>847.96400000000006</v>
      </c>
      <c r="N166">
        <v>932.76</v>
      </c>
      <c r="O166" s="19">
        <f t="shared" si="23"/>
        <v>3468.2799999999997</v>
      </c>
      <c r="P166" s="17">
        <f t="shared" si="24"/>
        <v>1664.596</v>
      </c>
      <c r="Q166" s="17">
        <f t="shared" si="25"/>
        <v>1828.6840000000002</v>
      </c>
      <c r="R166" s="17">
        <f t="shared" si="26"/>
        <v>10295.404</v>
      </c>
      <c r="S166" s="4">
        <v>111</v>
      </c>
    </row>
    <row r="167" spans="2:19" x14ac:dyDescent="0.2">
      <c r="B167" t="s">
        <v>413</v>
      </c>
      <c r="C167" s="4" t="s">
        <v>829</v>
      </c>
      <c r="D167" s="21" t="s">
        <v>669</v>
      </c>
      <c r="F167" s="22">
        <v>10000</v>
      </c>
      <c r="G167" s="15">
        <v>0</v>
      </c>
      <c r="H167" s="18">
        <v>25</v>
      </c>
      <c r="I167" s="16">
        <f t="shared" si="18"/>
        <v>287</v>
      </c>
      <c r="J167" s="16">
        <f t="shared" si="19"/>
        <v>709.99999999999989</v>
      </c>
      <c r="K167" s="17">
        <f t="shared" si="20"/>
        <v>110.00000000000001</v>
      </c>
      <c r="L167" s="17">
        <f t="shared" si="21"/>
        <v>304</v>
      </c>
      <c r="M167" s="17">
        <f t="shared" si="22"/>
        <v>709</v>
      </c>
      <c r="N167" s="4">
        <v>0</v>
      </c>
      <c r="O167" s="19">
        <f t="shared" si="23"/>
        <v>2120</v>
      </c>
      <c r="P167" s="17">
        <f t="shared" si="24"/>
        <v>616</v>
      </c>
      <c r="Q167" s="17">
        <f t="shared" si="25"/>
        <v>1529</v>
      </c>
      <c r="R167" s="17">
        <f t="shared" si="26"/>
        <v>9384</v>
      </c>
      <c r="S167" s="4">
        <v>111</v>
      </c>
    </row>
    <row r="168" spans="2:19" x14ac:dyDescent="0.2">
      <c r="B168" t="s">
        <v>215</v>
      </c>
      <c r="C168" s="4" t="s">
        <v>829</v>
      </c>
      <c r="D168" s="21" t="s">
        <v>669</v>
      </c>
      <c r="F168" s="22">
        <v>18000</v>
      </c>
      <c r="G168" s="15">
        <v>0</v>
      </c>
      <c r="H168" s="18">
        <v>25</v>
      </c>
      <c r="I168" s="16">
        <f t="shared" si="18"/>
        <v>516.6</v>
      </c>
      <c r="J168" s="16">
        <f t="shared" si="19"/>
        <v>1277.9999999999998</v>
      </c>
      <c r="K168" s="17">
        <f t="shared" si="20"/>
        <v>198.00000000000003</v>
      </c>
      <c r="L168" s="17">
        <f t="shared" si="21"/>
        <v>547.20000000000005</v>
      </c>
      <c r="M168" s="17">
        <f t="shared" si="22"/>
        <v>1276.2</v>
      </c>
      <c r="N168" s="4">
        <v>0</v>
      </c>
      <c r="O168" s="19">
        <f t="shared" si="23"/>
        <v>3816</v>
      </c>
      <c r="P168" s="17">
        <f t="shared" si="24"/>
        <v>1088.8000000000002</v>
      </c>
      <c r="Q168" s="17">
        <f t="shared" si="25"/>
        <v>2752.2</v>
      </c>
      <c r="R168" s="17">
        <f t="shared" si="26"/>
        <v>16911.2</v>
      </c>
      <c r="S168" s="4">
        <v>111</v>
      </c>
    </row>
    <row r="169" spans="2:19" x14ac:dyDescent="0.2">
      <c r="B169" t="s">
        <v>288</v>
      </c>
      <c r="C169" s="4" t="s">
        <v>829</v>
      </c>
      <c r="D169" s="21" t="s">
        <v>669</v>
      </c>
      <c r="F169" s="22">
        <v>15000</v>
      </c>
      <c r="G169" s="15">
        <v>0</v>
      </c>
      <c r="H169" s="18">
        <v>25</v>
      </c>
      <c r="I169" s="16">
        <f t="shared" si="18"/>
        <v>430.5</v>
      </c>
      <c r="J169" s="16">
        <f t="shared" si="19"/>
        <v>1065</v>
      </c>
      <c r="K169" s="17">
        <f t="shared" si="20"/>
        <v>165.00000000000003</v>
      </c>
      <c r="L169" s="17">
        <f t="shared" si="21"/>
        <v>456</v>
      </c>
      <c r="M169" s="17">
        <f t="shared" si="22"/>
        <v>1063.5</v>
      </c>
      <c r="N169" s="4">
        <v>0</v>
      </c>
      <c r="O169" s="19">
        <f t="shared" si="23"/>
        <v>3180</v>
      </c>
      <c r="P169" s="17">
        <f t="shared" si="24"/>
        <v>911.5</v>
      </c>
      <c r="Q169" s="17">
        <f t="shared" si="25"/>
        <v>2293.5</v>
      </c>
      <c r="R169" s="17">
        <f t="shared" si="26"/>
        <v>14088.5</v>
      </c>
      <c r="S169" s="4">
        <v>111</v>
      </c>
    </row>
    <row r="170" spans="2:19" x14ac:dyDescent="0.2">
      <c r="B170" t="s">
        <v>76</v>
      </c>
      <c r="C170" s="4" t="s">
        <v>829</v>
      </c>
      <c r="D170" s="21" t="s">
        <v>669</v>
      </c>
      <c r="F170" s="22">
        <v>10000</v>
      </c>
      <c r="G170" s="15">
        <v>0</v>
      </c>
      <c r="H170" s="18">
        <v>25</v>
      </c>
      <c r="I170" s="16">
        <f t="shared" si="18"/>
        <v>287</v>
      </c>
      <c r="J170" s="16">
        <f t="shared" si="19"/>
        <v>709.99999999999989</v>
      </c>
      <c r="K170" s="17">
        <f t="shared" si="20"/>
        <v>110.00000000000001</v>
      </c>
      <c r="L170" s="17">
        <f t="shared" si="21"/>
        <v>304</v>
      </c>
      <c r="M170" s="17">
        <f t="shared" si="22"/>
        <v>709</v>
      </c>
      <c r="N170" s="4">
        <v>0</v>
      </c>
      <c r="O170" s="19">
        <f t="shared" si="23"/>
        <v>2120</v>
      </c>
      <c r="P170" s="17">
        <f t="shared" si="24"/>
        <v>616</v>
      </c>
      <c r="Q170" s="17">
        <f t="shared" si="25"/>
        <v>1529</v>
      </c>
      <c r="R170" s="17">
        <f t="shared" si="26"/>
        <v>9384</v>
      </c>
      <c r="S170" s="4">
        <v>111</v>
      </c>
    </row>
    <row r="171" spans="2:19" x14ac:dyDescent="0.2">
      <c r="B171" t="s">
        <v>75</v>
      </c>
      <c r="C171" s="4" t="s">
        <v>829</v>
      </c>
      <c r="D171" s="21" t="s">
        <v>666</v>
      </c>
      <c r="F171" s="22">
        <v>25000</v>
      </c>
      <c r="G171" s="15">
        <v>0</v>
      </c>
      <c r="H171" s="18">
        <v>25</v>
      </c>
      <c r="I171" s="16">
        <f t="shared" si="18"/>
        <v>717.5</v>
      </c>
      <c r="J171" s="16">
        <f t="shared" si="19"/>
        <v>1774.9999999999998</v>
      </c>
      <c r="K171" s="17">
        <f t="shared" si="20"/>
        <v>275</v>
      </c>
      <c r="L171" s="17">
        <f t="shared" si="21"/>
        <v>760</v>
      </c>
      <c r="M171" s="17">
        <f t="shared" si="22"/>
        <v>1772.5000000000002</v>
      </c>
      <c r="N171" s="4">
        <v>0</v>
      </c>
      <c r="O171" s="19">
        <f t="shared" si="23"/>
        <v>5300</v>
      </c>
      <c r="P171" s="17">
        <f t="shared" si="24"/>
        <v>1502.5</v>
      </c>
      <c r="Q171" s="17">
        <f t="shared" si="25"/>
        <v>3822.5</v>
      </c>
      <c r="R171" s="17">
        <f t="shared" si="26"/>
        <v>23497.5</v>
      </c>
      <c r="S171" s="4">
        <v>111</v>
      </c>
    </row>
    <row r="172" spans="2:19" x14ac:dyDescent="0.2">
      <c r="B172" t="s">
        <v>415</v>
      </c>
      <c r="C172" s="4" t="s">
        <v>829</v>
      </c>
      <c r="D172" s="21" t="s">
        <v>768</v>
      </c>
      <c r="F172" s="22">
        <v>30000</v>
      </c>
      <c r="G172" s="15">
        <v>0</v>
      </c>
      <c r="H172" s="18">
        <v>25</v>
      </c>
      <c r="I172" s="16">
        <f t="shared" si="18"/>
        <v>861</v>
      </c>
      <c r="J172" s="16">
        <f t="shared" si="19"/>
        <v>2130</v>
      </c>
      <c r="K172" s="17">
        <f t="shared" si="20"/>
        <v>330.00000000000006</v>
      </c>
      <c r="L172" s="17">
        <f t="shared" si="21"/>
        <v>912</v>
      </c>
      <c r="M172" s="17">
        <f t="shared" si="22"/>
        <v>2127</v>
      </c>
      <c r="N172" s="4">
        <v>0</v>
      </c>
      <c r="O172" s="19">
        <f t="shared" si="23"/>
        <v>6360</v>
      </c>
      <c r="P172" s="17">
        <f t="shared" si="24"/>
        <v>1798</v>
      </c>
      <c r="Q172" s="17">
        <f t="shared" si="25"/>
        <v>4587</v>
      </c>
      <c r="R172" s="17">
        <f t="shared" si="26"/>
        <v>28202</v>
      </c>
      <c r="S172" s="4">
        <v>111</v>
      </c>
    </row>
    <row r="173" spans="2:19" x14ac:dyDescent="0.2">
      <c r="B173" t="s">
        <v>526</v>
      </c>
      <c r="C173" s="4" t="s">
        <v>829</v>
      </c>
      <c r="D173" s="21" t="s">
        <v>744</v>
      </c>
      <c r="F173" s="22">
        <v>12000</v>
      </c>
      <c r="G173" s="15">
        <v>0</v>
      </c>
      <c r="H173" s="18">
        <v>25</v>
      </c>
      <c r="I173" s="16">
        <f t="shared" si="18"/>
        <v>344.4</v>
      </c>
      <c r="J173" s="16">
        <f t="shared" si="19"/>
        <v>851.99999999999989</v>
      </c>
      <c r="K173" s="17">
        <f t="shared" si="20"/>
        <v>132</v>
      </c>
      <c r="L173" s="17">
        <f t="shared" si="21"/>
        <v>364.8</v>
      </c>
      <c r="M173" s="17">
        <f t="shared" si="22"/>
        <v>850.80000000000007</v>
      </c>
      <c r="N173" s="4">
        <v>0</v>
      </c>
      <c r="O173" s="19">
        <f t="shared" si="23"/>
        <v>2544</v>
      </c>
      <c r="P173" s="17">
        <f t="shared" si="24"/>
        <v>734.2</v>
      </c>
      <c r="Q173" s="17">
        <f t="shared" si="25"/>
        <v>1834.8</v>
      </c>
      <c r="R173" s="17">
        <f t="shared" si="26"/>
        <v>11265.8</v>
      </c>
      <c r="S173" s="4">
        <v>111</v>
      </c>
    </row>
    <row r="174" spans="2:19" x14ac:dyDescent="0.2">
      <c r="B174" t="s">
        <v>442</v>
      </c>
      <c r="C174" s="4" t="s">
        <v>829</v>
      </c>
      <c r="D174" s="21" t="s">
        <v>724</v>
      </c>
      <c r="F174" s="22">
        <v>35000</v>
      </c>
      <c r="G174" s="15">
        <v>0</v>
      </c>
      <c r="H174" s="18">
        <v>25</v>
      </c>
      <c r="I174" s="16">
        <f t="shared" si="18"/>
        <v>1004.5</v>
      </c>
      <c r="J174" s="16">
        <f t="shared" si="19"/>
        <v>2485</v>
      </c>
      <c r="K174" s="17">
        <f t="shared" si="20"/>
        <v>385.00000000000006</v>
      </c>
      <c r="L174" s="17">
        <f t="shared" si="21"/>
        <v>1064</v>
      </c>
      <c r="M174" s="17">
        <f t="shared" si="22"/>
        <v>2481.5</v>
      </c>
      <c r="N174" s="4">
        <v>0</v>
      </c>
      <c r="O174" s="19">
        <f t="shared" si="23"/>
        <v>7420</v>
      </c>
      <c r="P174" s="17">
        <f t="shared" si="24"/>
        <v>2093.5</v>
      </c>
      <c r="Q174" s="17">
        <f t="shared" si="25"/>
        <v>5351.5</v>
      </c>
      <c r="R174" s="17">
        <f t="shared" si="26"/>
        <v>32906.5</v>
      </c>
      <c r="S174" s="4">
        <v>111</v>
      </c>
    </row>
    <row r="175" spans="2:19" x14ac:dyDescent="0.2">
      <c r="B175" t="s">
        <v>347</v>
      </c>
      <c r="C175" s="4" t="s">
        <v>829</v>
      </c>
      <c r="D175" s="21" t="s">
        <v>669</v>
      </c>
      <c r="F175" s="22">
        <v>11960</v>
      </c>
      <c r="G175" s="15">
        <v>0</v>
      </c>
      <c r="H175" s="18">
        <v>25</v>
      </c>
      <c r="I175" s="16">
        <f t="shared" si="18"/>
        <v>343.25200000000001</v>
      </c>
      <c r="J175" s="16">
        <f t="shared" si="19"/>
        <v>849.16</v>
      </c>
      <c r="K175" s="17">
        <f t="shared" si="20"/>
        <v>131.56</v>
      </c>
      <c r="L175" s="17">
        <f t="shared" si="21"/>
        <v>363.584</v>
      </c>
      <c r="M175" s="17">
        <f t="shared" si="22"/>
        <v>847.96400000000006</v>
      </c>
      <c r="N175" s="4">
        <v>0</v>
      </c>
      <c r="O175" s="19">
        <f t="shared" si="23"/>
        <v>2535.52</v>
      </c>
      <c r="P175" s="17">
        <f t="shared" si="24"/>
        <v>731.83600000000001</v>
      </c>
      <c r="Q175" s="17">
        <f t="shared" si="25"/>
        <v>1828.6840000000002</v>
      </c>
      <c r="R175" s="17">
        <f t="shared" si="26"/>
        <v>11228.164000000001</v>
      </c>
      <c r="S175" s="4">
        <v>111</v>
      </c>
    </row>
    <row r="176" spans="2:19" x14ac:dyDescent="0.2">
      <c r="B176" t="s">
        <v>37</v>
      </c>
      <c r="C176" s="4" t="s">
        <v>829</v>
      </c>
      <c r="D176" s="21" t="s">
        <v>658</v>
      </c>
      <c r="F176" s="22">
        <v>40000</v>
      </c>
      <c r="G176" s="16">
        <v>302.74</v>
      </c>
      <c r="H176" s="18">
        <v>25</v>
      </c>
      <c r="I176" s="16">
        <f t="shared" si="18"/>
        <v>1148</v>
      </c>
      <c r="J176" s="16">
        <f t="shared" si="19"/>
        <v>2839.9999999999995</v>
      </c>
      <c r="K176" s="17">
        <f t="shared" si="20"/>
        <v>440.00000000000006</v>
      </c>
      <c r="L176" s="17">
        <f t="shared" si="21"/>
        <v>1216</v>
      </c>
      <c r="M176" s="17">
        <f t="shared" si="22"/>
        <v>2836</v>
      </c>
      <c r="N176">
        <v>932.76</v>
      </c>
      <c r="O176" s="19">
        <f t="shared" si="23"/>
        <v>9412.76</v>
      </c>
      <c r="P176" s="17">
        <f t="shared" si="24"/>
        <v>3624.5</v>
      </c>
      <c r="Q176" s="17">
        <f t="shared" si="25"/>
        <v>6116</v>
      </c>
      <c r="R176" s="17">
        <f t="shared" si="26"/>
        <v>36375.5</v>
      </c>
      <c r="S176" s="4">
        <v>111</v>
      </c>
    </row>
    <row r="177" spans="2:19" x14ac:dyDescent="0.2">
      <c r="B177" t="s">
        <v>610</v>
      </c>
      <c r="C177" s="4" t="s">
        <v>829</v>
      </c>
      <c r="D177" s="21" t="s">
        <v>804</v>
      </c>
      <c r="F177" s="22">
        <v>30000</v>
      </c>
      <c r="G177" s="15">
        <v>0</v>
      </c>
      <c r="H177" s="18">
        <v>25</v>
      </c>
      <c r="I177" s="16">
        <f t="shared" si="18"/>
        <v>861</v>
      </c>
      <c r="J177" s="16">
        <f t="shared" si="19"/>
        <v>2130</v>
      </c>
      <c r="K177" s="17">
        <f t="shared" si="20"/>
        <v>330.00000000000006</v>
      </c>
      <c r="L177" s="17">
        <f t="shared" si="21"/>
        <v>912</v>
      </c>
      <c r="M177" s="17">
        <f t="shared" si="22"/>
        <v>2127</v>
      </c>
      <c r="N177" s="4">
        <v>0</v>
      </c>
      <c r="O177" s="19">
        <f t="shared" si="23"/>
        <v>6360</v>
      </c>
      <c r="P177" s="17">
        <f t="shared" si="24"/>
        <v>1798</v>
      </c>
      <c r="Q177" s="17">
        <f t="shared" si="25"/>
        <v>4587</v>
      </c>
      <c r="R177" s="17">
        <f t="shared" si="26"/>
        <v>28202</v>
      </c>
      <c r="S177" s="4">
        <v>111</v>
      </c>
    </row>
    <row r="178" spans="2:19" x14ac:dyDescent="0.2">
      <c r="B178" t="s">
        <v>350</v>
      </c>
      <c r="C178" s="4" t="s">
        <v>829</v>
      </c>
      <c r="D178" s="21" t="s">
        <v>669</v>
      </c>
      <c r="F178" s="22">
        <v>10000</v>
      </c>
      <c r="G178" s="15">
        <v>0</v>
      </c>
      <c r="H178" s="18">
        <v>25</v>
      </c>
      <c r="I178" s="16">
        <f t="shared" si="18"/>
        <v>287</v>
      </c>
      <c r="J178" s="16">
        <f t="shared" si="19"/>
        <v>709.99999999999989</v>
      </c>
      <c r="K178" s="17">
        <f t="shared" si="20"/>
        <v>110.00000000000001</v>
      </c>
      <c r="L178" s="17">
        <f t="shared" si="21"/>
        <v>304</v>
      </c>
      <c r="M178" s="17">
        <f t="shared" si="22"/>
        <v>709</v>
      </c>
      <c r="N178" s="4">
        <v>0</v>
      </c>
      <c r="O178" s="19">
        <f t="shared" si="23"/>
        <v>2120</v>
      </c>
      <c r="P178" s="17">
        <f t="shared" si="24"/>
        <v>616</v>
      </c>
      <c r="Q178" s="17">
        <f t="shared" si="25"/>
        <v>1529</v>
      </c>
      <c r="R178" s="17">
        <f t="shared" si="26"/>
        <v>9384</v>
      </c>
      <c r="S178" s="4">
        <v>111</v>
      </c>
    </row>
    <row r="179" spans="2:19" x14ac:dyDescent="0.2">
      <c r="B179" t="s">
        <v>351</v>
      </c>
      <c r="C179" s="4" t="s">
        <v>829</v>
      </c>
      <c r="D179" s="21" t="s">
        <v>757</v>
      </c>
      <c r="F179" s="22">
        <v>30000</v>
      </c>
      <c r="G179" s="15">
        <v>0</v>
      </c>
      <c r="H179" s="18">
        <v>25</v>
      </c>
      <c r="I179" s="16">
        <f t="shared" si="18"/>
        <v>861</v>
      </c>
      <c r="J179" s="16">
        <f t="shared" si="19"/>
        <v>2130</v>
      </c>
      <c r="K179" s="17">
        <f t="shared" si="20"/>
        <v>330.00000000000006</v>
      </c>
      <c r="L179" s="17">
        <f t="shared" si="21"/>
        <v>912</v>
      </c>
      <c r="M179" s="17">
        <f t="shared" si="22"/>
        <v>2127</v>
      </c>
      <c r="N179" s="4">
        <v>0</v>
      </c>
      <c r="O179" s="19">
        <f t="shared" si="23"/>
        <v>6360</v>
      </c>
      <c r="P179" s="17">
        <f t="shared" si="24"/>
        <v>1798</v>
      </c>
      <c r="Q179" s="17">
        <f t="shared" si="25"/>
        <v>4587</v>
      </c>
      <c r="R179" s="17">
        <f t="shared" si="26"/>
        <v>28202</v>
      </c>
      <c r="S179" s="4">
        <v>111</v>
      </c>
    </row>
    <row r="180" spans="2:19" x14ac:dyDescent="0.2">
      <c r="B180" t="s">
        <v>115</v>
      </c>
      <c r="C180" s="4" t="s">
        <v>829</v>
      </c>
      <c r="D180" s="21" t="s">
        <v>669</v>
      </c>
      <c r="F180" s="22">
        <v>11960</v>
      </c>
      <c r="G180" s="15">
        <v>0</v>
      </c>
      <c r="H180" s="18">
        <v>25</v>
      </c>
      <c r="I180" s="16">
        <f t="shared" si="18"/>
        <v>343.25200000000001</v>
      </c>
      <c r="J180" s="16">
        <f t="shared" si="19"/>
        <v>849.16</v>
      </c>
      <c r="K180" s="17">
        <f t="shared" si="20"/>
        <v>131.56</v>
      </c>
      <c r="L180" s="17">
        <f t="shared" si="21"/>
        <v>363.584</v>
      </c>
      <c r="M180" s="17">
        <f t="shared" si="22"/>
        <v>847.96400000000006</v>
      </c>
      <c r="N180" s="4">
        <v>0</v>
      </c>
      <c r="O180" s="19">
        <f t="shared" si="23"/>
        <v>2535.52</v>
      </c>
      <c r="P180" s="17">
        <f t="shared" si="24"/>
        <v>731.83600000000001</v>
      </c>
      <c r="Q180" s="17">
        <f t="shared" si="25"/>
        <v>1828.6840000000002</v>
      </c>
      <c r="R180" s="17">
        <f t="shared" si="26"/>
        <v>11228.164000000001</v>
      </c>
      <c r="S180" s="4">
        <v>111</v>
      </c>
    </row>
    <row r="181" spans="2:19" x14ac:dyDescent="0.2">
      <c r="B181" t="s">
        <v>527</v>
      </c>
      <c r="C181" s="4" t="s">
        <v>829</v>
      </c>
      <c r="D181" s="21" t="s">
        <v>703</v>
      </c>
      <c r="F181" s="22">
        <v>20000</v>
      </c>
      <c r="G181" s="15">
        <v>0</v>
      </c>
      <c r="H181" s="18">
        <v>25</v>
      </c>
      <c r="I181" s="16">
        <f t="shared" si="18"/>
        <v>574</v>
      </c>
      <c r="J181" s="16">
        <f t="shared" si="19"/>
        <v>1419.9999999999998</v>
      </c>
      <c r="K181" s="17">
        <f t="shared" si="20"/>
        <v>220.00000000000003</v>
      </c>
      <c r="L181" s="17">
        <f t="shared" si="21"/>
        <v>608</v>
      </c>
      <c r="M181" s="17">
        <f t="shared" si="22"/>
        <v>1418</v>
      </c>
      <c r="N181" s="4">
        <v>0</v>
      </c>
      <c r="O181" s="19">
        <f t="shared" si="23"/>
        <v>4240</v>
      </c>
      <c r="P181" s="17">
        <f t="shared" si="24"/>
        <v>1207</v>
      </c>
      <c r="Q181" s="17">
        <f t="shared" si="25"/>
        <v>3058</v>
      </c>
      <c r="R181" s="17">
        <f t="shared" si="26"/>
        <v>18793</v>
      </c>
      <c r="S181" s="4">
        <v>111</v>
      </c>
    </row>
    <row r="182" spans="2:19" x14ac:dyDescent="0.2">
      <c r="B182" t="s">
        <v>585</v>
      </c>
      <c r="C182" s="4" t="s">
        <v>829</v>
      </c>
      <c r="D182" s="21" t="s">
        <v>718</v>
      </c>
      <c r="F182" s="22">
        <v>40000</v>
      </c>
      <c r="G182" s="16">
        <v>442.65</v>
      </c>
      <c r="H182" s="18">
        <v>25</v>
      </c>
      <c r="I182" s="16">
        <f t="shared" si="18"/>
        <v>1148</v>
      </c>
      <c r="J182" s="16">
        <f t="shared" si="19"/>
        <v>2839.9999999999995</v>
      </c>
      <c r="K182" s="17">
        <f t="shared" si="20"/>
        <v>440.00000000000006</v>
      </c>
      <c r="L182" s="17">
        <f t="shared" si="21"/>
        <v>1216</v>
      </c>
      <c r="M182" s="17">
        <f t="shared" si="22"/>
        <v>2836</v>
      </c>
      <c r="N182" s="4">
        <v>0</v>
      </c>
      <c r="O182" s="19">
        <f t="shared" si="23"/>
        <v>8480</v>
      </c>
      <c r="P182" s="17">
        <f t="shared" si="24"/>
        <v>2831.65</v>
      </c>
      <c r="Q182" s="17">
        <f t="shared" si="25"/>
        <v>6116</v>
      </c>
      <c r="R182" s="17">
        <f t="shared" si="26"/>
        <v>37168.35</v>
      </c>
      <c r="S182" s="4">
        <v>111</v>
      </c>
    </row>
    <row r="183" spans="2:19" x14ac:dyDescent="0.2">
      <c r="B183" t="s">
        <v>538</v>
      </c>
      <c r="C183" s="4" t="s">
        <v>829</v>
      </c>
      <c r="D183" s="21" t="s">
        <v>726</v>
      </c>
      <c r="F183" s="22">
        <v>65000</v>
      </c>
      <c r="G183" s="16">
        <v>4427.58</v>
      </c>
      <c r="H183" s="18">
        <v>25</v>
      </c>
      <c r="I183" s="16">
        <f t="shared" si="18"/>
        <v>1865.5</v>
      </c>
      <c r="J183" s="16">
        <f t="shared" si="19"/>
        <v>4615</v>
      </c>
      <c r="K183" s="17">
        <f t="shared" si="20"/>
        <v>715.00000000000011</v>
      </c>
      <c r="L183" s="17">
        <f t="shared" si="21"/>
        <v>1976</v>
      </c>
      <c r="M183" s="17">
        <f t="shared" si="22"/>
        <v>4608.5</v>
      </c>
      <c r="N183" s="4">
        <v>0</v>
      </c>
      <c r="O183" s="19">
        <f t="shared" si="23"/>
        <v>13780</v>
      </c>
      <c r="P183" s="17">
        <f t="shared" si="24"/>
        <v>8294.08</v>
      </c>
      <c r="Q183" s="17">
        <f t="shared" si="25"/>
        <v>9938.5</v>
      </c>
      <c r="R183" s="17">
        <f t="shared" si="26"/>
        <v>56705.919999999998</v>
      </c>
      <c r="S183" s="4">
        <v>111</v>
      </c>
    </row>
    <row r="184" spans="2:19" x14ac:dyDescent="0.2">
      <c r="B184" t="s">
        <v>36</v>
      </c>
      <c r="C184" s="4" t="s">
        <v>829</v>
      </c>
      <c r="D184" s="21" t="s">
        <v>657</v>
      </c>
      <c r="F184" s="22">
        <v>25000</v>
      </c>
      <c r="G184" s="15">
        <v>0</v>
      </c>
      <c r="H184" s="18">
        <v>25</v>
      </c>
      <c r="I184" s="16">
        <f t="shared" si="18"/>
        <v>717.5</v>
      </c>
      <c r="J184" s="16">
        <f t="shared" si="19"/>
        <v>1774.9999999999998</v>
      </c>
      <c r="K184" s="17">
        <f t="shared" si="20"/>
        <v>275</v>
      </c>
      <c r="L184" s="17">
        <f t="shared" si="21"/>
        <v>760</v>
      </c>
      <c r="M184" s="17">
        <f t="shared" si="22"/>
        <v>1772.5000000000002</v>
      </c>
      <c r="N184" s="4">
        <v>0</v>
      </c>
      <c r="O184" s="19">
        <f t="shared" si="23"/>
        <v>5300</v>
      </c>
      <c r="P184" s="17">
        <f t="shared" si="24"/>
        <v>1502.5</v>
      </c>
      <c r="Q184" s="17">
        <f t="shared" si="25"/>
        <v>3822.5</v>
      </c>
      <c r="R184" s="17">
        <f t="shared" si="26"/>
        <v>23497.5</v>
      </c>
      <c r="S184" s="4">
        <v>111</v>
      </c>
    </row>
    <row r="185" spans="2:19" x14ac:dyDescent="0.2">
      <c r="B185" t="s">
        <v>214</v>
      </c>
      <c r="C185" s="4" t="s">
        <v>829</v>
      </c>
      <c r="D185" s="21" t="s">
        <v>728</v>
      </c>
      <c r="F185" s="22">
        <v>40000</v>
      </c>
      <c r="G185" s="16">
        <v>442.65</v>
      </c>
      <c r="H185" s="18">
        <v>25</v>
      </c>
      <c r="I185" s="16">
        <f t="shared" si="18"/>
        <v>1148</v>
      </c>
      <c r="J185" s="16">
        <f t="shared" si="19"/>
        <v>2839.9999999999995</v>
      </c>
      <c r="K185" s="17">
        <f t="shared" si="20"/>
        <v>440.00000000000006</v>
      </c>
      <c r="L185" s="17">
        <f t="shared" si="21"/>
        <v>1216</v>
      </c>
      <c r="M185" s="17">
        <f t="shared" si="22"/>
        <v>2836</v>
      </c>
      <c r="N185" s="4">
        <v>0</v>
      </c>
      <c r="O185" s="19">
        <f t="shared" si="23"/>
        <v>8480</v>
      </c>
      <c r="P185" s="17">
        <f t="shared" si="24"/>
        <v>2831.65</v>
      </c>
      <c r="Q185" s="17">
        <f t="shared" si="25"/>
        <v>6116</v>
      </c>
      <c r="R185" s="17">
        <f t="shared" si="26"/>
        <v>37168.35</v>
      </c>
      <c r="S185" s="4">
        <v>111</v>
      </c>
    </row>
    <row r="186" spans="2:19" x14ac:dyDescent="0.2">
      <c r="B186" t="s">
        <v>335</v>
      </c>
      <c r="C186" s="4" t="s">
        <v>829</v>
      </c>
      <c r="D186" s="21" t="s">
        <v>669</v>
      </c>
      <c r="F186" s="22">
        <v>15000</v>
      </c>
      <c r="G186" s="15">
        <v>0</v>
      </c>
      <c r="H186" s="18">
        <v>25</v>
      </c>
      <c r="I186" s="16">
        <f t="shared" si="18"/>
        <v>430.5</v>
      </c>
      <c r="J186" s="16">
        <f t="shared" si="19"/>
        <v>1065</v>
      </c>
      <c r="K186" s="17">
        <f t="shared" si="20"/>
        <v>165.00000000000003</v>
      </c>
      <c r="L186" s="17">
        <f t="shared" si="21"/>
        <v>456</v>
      </c>
      <c r="M186" s="17">
        <f t="shared" si="22"/>
        <v>1063.5</v>
      </c>
      <c r="N186" s="4">
        <v>0</v>
      </c>
      <c r="O186" s="19">
        <f t="shared" si="23"/>
        <v>3180</v>
      </c>
      <c r="P186" s="17">
        <f t="shared" si="24"/>
        <v>911.5</v>
      </c>
      <c r="Q186" s="17">
        <f t="shared" si="25"/>
        <v>2293.5</v>
      </c>
      <c r="R186" s="17">
        <f t="shared" si="26"/>
        <v>14088.5</v>
      </c>
      <c r="S186" s="4">
        <v>111</v>
      </c>
    </row>
    <row r="187" spans="2:19" x14ac:dyDescent="0.2">
      <c r="B187" t="s">
        <v>336</v>
      </c>
      <c r="C187" s="4" t="s">
        <v>829</v>
      </c>
      <c r="D187" s="21" t="s">
        <v>756</v>
      </c>
      <c r="F187" s="22">
        <v>15000</v>
      </c>
      <c r="G187" s="15">
        <v>0</v>
      </c>
      <c r="H187" s="18">
        <v>25</v>
      </c>
      <c r="I187" s="16">
        <f t="shared" si="18"/>
        <v>430.5</v>
      </c>
      <c r="J187" s="16">
        <f t="shared" si="19"/>
        <v>1065</v>
      </c>
      <c r="K187" s="17">
        <f t="shared" si="20"/>
        <v>165.00000000000003</v>
      </c>
      <c r="L187" s="17">
        <f t="shared" si="21"/>
        <v>456</v>
      </c>
      <c r="M187" s="17">
        <f t="shared" si="22"/>
        <v>1063.5</v>
      </c>
      <c r="N187" s="4">
        <v>0</v>
      </c>
      <c r="O187" s="19">
        <f t="shared" si="23"/>
        <v>3180</v>
      </c>
      <c r="P187" s="17">
        <f t="shared" si="24"/>
        <v>911.5</v>
      </c>
      <c r="Q187" s="17">
        <f t="shared" si="25"/>
        <v>2293.5</v>
      </c>
      <c r="R187" s="17">
        <f t="shared" si="26"/>
        <v>14088.5</v>
      </c>
      <c r="S187" s="4">
        <v>111</v>
      </c>
    </row>
    <row r="188" spans="2:19" x14ac:dyDescent="0.2">
      <c r="B188" t="s">
        <v>566</v>
      </c>
      <c r="C188" s="4" t="s">
        <v>829</v>
      </c>
      <c r="D188" s="21" t="s">
        <v>666</v>
      </c>
      <c r="F188" s="22">
        <v>35000</v>
      </c>
      <c r="G188" s="15">
        <v>0</v>
      </c>
      <c r="H188" s="18">
        <v>25</v>
      </c>
      <c r="I188" s="16">
        <f t="shared" si="18"/>
        <v>1004.5</v>
      </c>
      <c r="J188" s="16">
        <f t="shared" si="19"/>
        <v>2485</v>
      </c>
      <c r="K188" s="17">
        <f t="shared" si="20"/>
        <v>385.00000000000006</v>
      </c>
      <c r="L188" s="17">
        <f t="shared" si="21"/>
        <v>1064</v>
      </c>
      <c r="M188" s="17">
        <f t="shared" si="22"/>
        <v>2481.5</v>
      </c>
      <c r="N188" s="4">
        <v>0</v>
      </c>
      <c r="O188" s="19">
        <f t="shared" si="23"/>
        <v>7420</v>
      </c>
      <c r="P188" s="17">
        <f t="shared" si="24"/>
        <v>2093.5</v>
      </c>
      <c r="Q188" s="17">
        <f t="shared" si="25"/>
        <v>5351.5</v>
      </c>
      <c r="R188" s="17">
        <f t="shared" si="26"/>
        <v>32906.5</v>
      </c>
      <c r="S188" s="4">
        <v>111</v>
      </c>
    </row>
    <row r="189" spans="2:19" x14ac:dyDescent="0.2">
      <c r="B189" t="s">
        <v>114</v>
      </c>
      <c r="C189" s="4" t="s">
        <v>829</v>
      </c>
      <c r="D189" s="21" t="s">
        <v>669</v>
      </c>
      <c r="F189" s="22">
        <v>11960</v>
      </c>
      <c r="G189" s="15">
        <v>0</v>
      </c>
      <c r="H189" s="18">
        <v>25</v>
      </c>
      <c r="I189" s="16">
        <f t="shared" si="18"/>
        <v>343.25200000000001</v>
      </c>
      <c r="J189" s="16">
        <f t="shared" si="19"/>
        <v>849.16</v>
      </c>
      <c r="K189" s="17">
        <f t="shared" si="20"/>
        <v>131.56</v>
      </c>
      <c r="L189" s="17">
        <f t="shared" si="21"/>
        <v>363.584</v>
      </c>
      <c r="M189" s="17">
        <f t="shared" si="22"/>
        <v>847.96400000000006</v>
      </c>
      <c r="N189" s="4">
        <v>0</v>
      </c>
      <c r="O189" s="19">
        <f t="shared" si="23"/>
        <v>2535.52</v>
      </c>
      <c r="P189" s="17">
        <f t="shared" si="24"/>
        <v>731.83600000000001</v>
      </c>
      <c r="Q189" s="17">
        <f t="shared" si="25"/>
        <v>1828.6840000000002</v>
      </c>
      <c r="R189" s="17">
        <f t="shared" si="26"/>
        <v>11228.164000000001</v>
      </c>
      <c r="S189" s="4">
        <v>111</v>
      </c>
    </row>
    <row r="190" spans="2:19" x14ac:dyDescent="0.2">
      <c r="B190" t="s">
        <v>545</v>
      </c>
      <c r="C190" s="4" t="s">
        <v>829</v>
      </c>
      <c r="D190" s="21" t="s">
        <v>652</v>
      </c>
      <c r="F190" s="22">
        <v>5233</v>
      </c>
      <c r="G190" s="15">
        <v>0</v>
      </c>
      <c r="H190" s="18">
        <v>25</v>
      </c>
      <c r="I190" s="16">
        <f t="shared" si="18"/>
        <v>150.18709999999999</v>
      </c>
      <c r="J190" s="16">
        <f t="shared" si="19"/>
        <v>371.54299999999995</v>
      </c>
      <c r="K190" s="17">
        <f t="shared" si="20"/>
        <v>57.563000000000002</v>
      </c>
      <c r="L190" s="17">
        <f t="shared" si="21"/>
        <v>159.08320000000001</v>
      </c>
      <c r="M190" s="17">
        <f t="shared" si="22"/>
        <v>371.0197</v>
      </c>
      <c r="N190" s="4">
        <v>0</v>
      </c>
      <c r="O190" s="19">
        <f t="shared" si="23"/>
        <v>1109.396</v>
      </c>
      <c r="P190" s="17">
        <f t="shared" si="24"/>
        <v>334.27030000000002</v>
      </c>
      <c r="Q190" s="17">
        <f t="shared" si="25"/>
        <v>800.12569999999994</v>
      </c>
      <c r="R190" s="17">
        <f t="shared" si="26"/>
        <v>4898.7296999999999</v>
      </c>
      <c r="S190" s="4">
        <v>111</v>
      </c>
    </row>
    <row r="191" spans="2:19" x14ac:dyDescent="0.2">
      <c r="B191" t="s">
        <v>119</v>
      </c>
      <c r="C191" s="4" t="s">
        <v>829</v>
      </c>
      <c r="D191" s="21" t="s">
        <v>698</v>
      </c>
      <c r="F191" s="22">
        <v>35000</v>
      </c>
      <c r="G191" s="15">
        <v>0</v>
      </c>
      <c r="H191" s="18">
        <v>25</v>
      </c>
      <c r="I191" s="16">
        <f t="shared" si="18"/>
        <v>1004.5</v>
      </c>
      <c r="J191" s="16">
        <f t="shared" si="19"/>
        <v>2485</v>
      </c>
      <c r="K191" s="17">
        <f t="shared" si="20"/>
        <v>385.00000000000006</v>
      </c>
      <c r="L191" s="17">
        <f t="shared" si="21"/>
        <v>1064</v>
      </c>
      <c r="M191" s="17">
        <f t="shared" si="22"/>
        <v>2481.5</v>
      </c>
      <c r="N191" s="4">
        <v>0</v>
      </c>
      <c r="O191" s="19">
        <f t="shared" si="23"/>
        <v>7420</v>
      </c>
      <c r="P191" s="17">
        <f t="shared" si="24"/>
        <v>2093.5</v>
      </c>
      <c r="Q191" s="17">
        <f t="shared" si="25"/>
        <v>5351.5</v>
      </c>
      <c r="R191" s="17">
        <f t="shared" si="26"/>
        <v>32906.5</v>
      </c>
      <c r="S191" s="4">
        <v>111</v>
      </c>
    </row>
    <row r="192" spans="2:19" x14ac:dyDescent="0.2">
      <c r="B192" t="s">
        <v>339</v>
      </c>
      <c r="C192" s="4" t="s">
        <v>829</v>
      </c>
      <c r="D192" s="21" t="s">
        <v>669</v>
      </c>
      <c r="F192" s="22">
        <v>18000</v>
      </c>
      <c r="G192" s="15">
        <v>0</v>
      </c>
      <c r="H192" s="18">
        <v>25</v>
      </c>
      <c r="I192" s="16">
        <f t="shared" si="18"/>
        <v>516.6</v>
      </c>
      <c r="J192" s="16">
        <f t="shared" si="19"/>
        <v>1277.9999999999998</v>
      </c>
      <c r="K192" s="17">
        <f t="shared" si="20"/>
        <v>198.00000000000003</v>
      </c>
      <c r="L192" s="17">
        <f t="shared" si="21"/>
        <v>547.20000000000005</v>
      </c>
      <c r="M192" s="17">
        <f t="shared" si="22"/>
        <v>1276.2</v>
      </c>
      <c r="N192" s="4">
        <v>0</v>
      </c>
      <c r="O192" s="19">
        <f t="shared" si="23"/>
        <v>3816</v>
      </c>
      <c r="P192" s="17">
        <f t="shared" si="24"/>
        <v>1088.8000000000002</v>
      </c>
      <c r="Q192" s="17">
        <f t="shared" si="25"/>
        <v>2752.2</v>
      </c>
      <c r="R192" s="17">
        <f t="shared" si="26"/>
        <v>16911.2</v>
      </c>
      <c r="S192" s="4">
        <v>111</v>
      </c>
    </row>
    <row r="193" spans="2:19" x14ac:dyDescent="0.2">
      <c r="B193" t="s">
        <v>546</v>
      </c>
      <c r="C193" s="4" t="s">
        <v>829</v>
      </c>
      <c r="D193" s="21" t="s">
        <v>791</v>
      </c>
      <c r="F193" s="22">
        <v>65000</v>
      </c>
      <c r="G193" s="16">
        <v>4427.58</v>
      </c>
      <c r="H193" s="18">
        <v>25</v>
      </c>
      <c r="I193" s="16">
        <f t="shared" si="18"/>
        <v>1865.5</v>
      </c>
      <c r="J193" s="16">
        <f t="shared" si="19"/>
        <v>4615</v>
      </c>
      <c r="K193" s="17">
        <f t="shared" si="20"/>
        <v>715.00000000000011</v>
      </c>
      <c r="L193" s="17">
        <f t="shared" si="21"/>
        <v>1976</v>
      </c>
      <c r="M193" s="17">
        <f t="shared" si="22"/>
        <v>4608.5</v>
      </c>
      <c r="N193" s="4">
        <v>0</v>
      </c>
      <c r="O193" s="19">
        <f t="shared" si="23"/>
        <v>13780</v>
      </c>
      <c r="P193" s="17">
        <f t="shared" si="24"/>
        <v>8294.08</v>
      </c>
      <c r="Q193" s="17">
        <f t="shared" si="25"/>
        <v>9938.5</v>
      </c>
      <c r="R193" s="17">
        <f t="shared" si="26"/>
        <v>56705.919999999998</v>
      </c>
      <c r="S193" s="4">
        <v>111</v>
      </c>
    </row>
    <row r="194" spans="2:19" x14ac:dyDescent="0.2">
      <c r="B194" t="s">
        <v>77</v>
      </c>
      <c r="C194" s="4" t="s">
        <v>829</v>
      </c>
      <c r="D194" s="21" t="s">
        <v>669</v>
      </c>
      <c r="F194" s="22">
        <v>12000</v>
      </c>
      <c r="G194" s="15">
        <v>0</v>
      </c>
      <c r="H194" s="18">
        <v>25</v>
      </c>
      <c r="I194" s="16">
        <f t="shared" si="18"/>
        <v>344.4</v>
      </c>
      <c r="J194" s="16">
        <f t="shared" si="19"/>
        <v>851.99999999999989</v>
      </c>
      <c r="K194" s="17">
        <f t="shared" si="20"/>
        <v>132</v>
      </c>
      <c r="L194" s="17">
        <f t="shared" si="21"/>
        <v>364.8</v>
      </c>
      <c r="M194" s="17">
        <f t="shared" si="22"/>
        <v>850.80000000000007</v>
      </c>
      <c r="N194" s="4">
        <v>0</v>
      </c>
      <c r="O194" s="19">
        <f t="shared" si="23"/>
        <v>2544</v>
      </c>
      <c r="P194" s="17">
        <f t="shared" si="24"/>
        <v>734.2</v>
      </c>
      <c r="Q194" s="17">
        <f t="shared" si="25"/>
        <v>1834.8</v>
      </c>
      <c r="R194" s="17">
        <f t="shared" si="26"/>
        <v>11265.8</v>
      </c>
      <c r="S194" s="4">
        <v>111</v>
      </c>
    </row>
    <row r="195" spans="2:19" x14ac:dyDescent="0.2">
      <c r="B195" t="s">
        <v>340</v>
      </c>
      <c r="C195" s="4" t="s">
        <v>829</v>
      </c>
      <c r="D195" s="21" t="s">
        <v>669</v>
      </c>
      <c r="F195" s="22">
        <v>12000</v>
      </c>
      <c r="G195" s="15">
        <v>0</v>
      </c>
      <c r="H195" s="18">
        <v>25</v>
      </c>
      <c r="I195" s="16">
        <f t="shared" si="18"/>
        <v>344.4</v>
      </c>
      <c r="J195" s="16">
        <f t="shared" si="19"/>
        <v>851.99999999999989</v>
      </c>
      <c r="K195" s="17">
        <f t="shared" si="20"/>
        <v>132</v>
      </c>
      <c r="L195" s="17">
        <f t="shared" si="21"/>
        <v>364.8</v>
      </c>
      <c r="M195" s="17">
        <f t="shared" si="22"/>
        <v>850.80000000000007</v>
      </c>
      <c r="N195" s="4">
        <v>0</v>
      </c>
      <c r="O195" s="19">
        <f t="shared" si="23"/>
        <v>2544</v>
      </c>
      <c r="P195" s="17">
        <f t="shared" si="24"/>
        <v>734.2</v>
      </c>
      <c r="Q195" s="17">
        <f t="shared" si="25"/>
        <v>1834.8</v>
      </c>
      <c r="R195" s="17">
        <f t="shared" si="26"/>
        <v>11265.8</v>
      </c>
      <c r="S195" s="4">
        <v>111</v>
      </c>
    </row>
    <row r="196" spans="2:19" x14ac:dyDescent="0.2">
      <c r="B196" t="s">
        <v>295</v>
      </c>
      <c r="C196" s="4" t="s">
        <v>829</v>
      </c>
      <c r="D196" s="21" t="s">
        <v>747</v>
      </c>
      <c r="F196" s="22">
        <v>40000</v>
      </c>
      <c r="G196" s="16">
        <v>442.65</v>
      </c>
      <c r="H196" s="18">
        <v>25</v>
      </c>
      <c r="I196" s="16">
        <f t="shared" si="18"/>
        <v>1148</v>
      </c>
      <c r="J196" s="16">
        <f t="shared" si="19"/>
        <v>2839.9999999999995</v>
      </c>
      <c r="K196" s="17">
        <f t="shared" si="20"/>
        <v>440.00000000000006</v>
      </c>
      <c r="L196" s="17">
        <f t="shared" si="21"/>
        <v>1216</v>
      </c>
      <c r="M196" s="17">
        <f t="shared" si="22"/>
        <v>2836</v>
      </c>
      <c r="N196" s="4">
        <v>0</v>
      </c>
      <c r="O196" s="19">
        <f t="shared" si="23"/>
        <v>8480</v>
      </c>
      <c r="P196" s="17">
        <f t="shared" si="24"/>
        <v>2831.65</v>
      </c>
      <c r="Q196" s="17">
        <f t="shared" si="25"/>
        <v>6116</v>
      </c>
      <c r="R196" s="17">
        <f t="shared" si="26"/>
        <v>37168.35</v>
      </c>
      <c r="S196" s="4">
        <v>111</v>
      </c>
    </row>
    <row r="197" spans="2:19" x14ac:dyDescent="0.2">
      <c r="B197" t="s">
        <v>38</v>
      </c>
      <c r="C197" s="4" t="s">
        <v>829</v>
      </c>
      <c r="D197" s="21" t="s">
        <v>659</v>
      </c>
      <c r="F197" s="22">
        <v>12000</v>
      </c>
      <c r="G197" s="15">
        <v>0</v>
      </c>
      <c r="H197" s="18">
        <v>25</v>
      </c>
      <c r="I197" s="16">
        <f t="shared" si="18"/>
        <v>344.4</v>
      </c>
      <c r="J197" s="16">
        <f t="shared" si="19"/>
        <v>851.99999999999989</v>
      </c>
      <c r="K197" s="17">
        <f t="shared" si="20"/>
        <v>132</v>
      </c>
      <c r="L197" s="17">
        <f t="shared" si="21"/>
        <v>364.8</v>
      </c>
      <c r="M197" s="17">
        <f t="shared" si="22"/>
        <v>850.80000000000007</v>
      </c>
      <c r="N197" s="4">
        <v>0</v>
      </c>
      <c r="O197" s="19">
        <f t="shared" si="23"/>
        <v>2544</v>
      </c>
      <c r="P197" s="17">
        <f t="shared" si="24"/>
        <v>734.2</v>
      </c>
      <c r="Q197" s="17">
        <f t="shared" si="25"/>
        <v>1834.8</v>
      </c>
      <c r="R197" s="17">
        <f t="shared" si="26"/>
        <v>11265.8</v>
      </c>
      <c r="S197" s="4">
        <v>111</v>
      </c>
    </row>
    <row r="198" spans="2:19" x14ac:dyDescent="0.2">
      <c r="B198" t="s">
        <v>192</v>
      </c>
      <c r="C198" s="4" t="s">
        <v>829</v>
      </c>
      <c r="D198" s="21" t="s">
        <v>683</v>
      </c>
      <c r="F198" s="22">
        <v>18000</v>
      </c>
      <c r="G198" s="15">
        <v>0</v>
      </c>
      <c r="H198" s="18">
        <v>25</v>
      </c>
      <c r="I198" s="16">
        <f t="shared" si="18"/>
        <v>516.6</v>
      </c>
      <c r="J198" s="16">
        <f t="shared" si="19"/>
        <v>1277.9999999999998</v>
      </c>
      <c r="K198" s="17">
        <f t="shared" si="20"/>
        <v>198.00000000000003</v>
      </c>
      <c r="L198" s="17">
        <f t="shared" si="21"/>
        <v>547.20000000000005</v>
      </c>
      <c r="M198" s="17">
        <f t="shared" si="22"/>
        <v>1276.2</v>
      </c>
      <c r="N198">
        <v>932.76</v>
      </c>
      <c r="O198" s="19">
        <f t="shared" si="23"/>
        <v>4748.76</v>
      </c>
      <c r="P198" s="17">
        <f t="shared" si="24"/>
        <v>2021.5600000000002</v>
      </c>
      <c r="Q198" s="17">
        <f t="shared" si="25"/>
        <v>2752.2</v>
      </c>
      <c r="R198" s="17">
        <f t="shared" si="26"/>
        <v>15978.44</v>
      </c>
      <c r="S198" s="4">
        <v>111</v>
      </c>
    </row>
    <row r="199" spans="2:19" x14ac:dyDescent="0.2">
      <c r="B199" t="s">
        <v>213</v>
      </c>
      <c r="C199" s="4" t="s">
        <v>829</v>
      </c>
      <c r="D199" s="21" t="s">
        <v>669</v>
      </c>
      <c r="F199" s="22">
        <v>15000</v>
      </c>
      <c r="G199" s="15">
        <v>0</v>
      </c>
      <c r="H199" s="18">
        <v>25</v>
      </c>
      <c r="I199" s="16">
        <f t="shared" si="18"/>
        <v>430.5</v>
      </c>
      <c r="J199" s="16">
        <f t="shared" si="19"/>
        <v>1065</v>
      </c>
      <c r="K199" s="17">
        <f t="shared" si="20"/>
        <v>165.00000000000003</v>
      </c>
      <c r="L199" s="17">
        <f t="shared" si="21"/>
        <v>456</v>
      </c>
      <c r="M199" s="17">
        <f t="shared" si="22"/>
        <v>1063.5</v>
      </c>
      <c r="N199" s="4">
        <v>0</v>
      </c>
      <c r="O199" s="19">
        <f t="shared" si="23"/>
        <v>3180</v>
      </c>
      <c r="P199" s="17">
        <f t="shared" si="24"/>
        <v>911.5</v>
      </c>
      <c r="Q199" s="17">
        <f t="shared" si="25"/>
        <v>2293.5</v>
      </c>
      <c r="R199" s="17">
        <f t="shared" si="26"/>
        <v>14088.5</v>
      </c>
      <c r="S199" s="4">
        <v>111</v>
      </c>
    </row>
    <row r="200" spans="2:19" x14ac:dyDescent="0.2">
      <c r="B200" t="s">
        <v>341</v>
      </c>
      <c r="C200" s="4" t="s">
        <v>829</v>
      </c>
      <c r="D200" s="21" t="s">
        <v>755</v>
      </c>
      <c r="F200" s="22">
        <v>65000</v>
      </c>
      <c r="G200" s="16">
        <v>4241.0200000000004</v>
      </c>
      <c r="H200" s="18">
        <v>25</v>
      </c>
      <c r="I200" s="16">
        <f t="shared" si="18"/>
        <v>1865.5</v>
      </c>
      <c r="J200" s="16">
        <f t="shared" si="19"/>
        <v>4615</v>
      </c>
      <c r="K200" s="17">
        <f t="shared" si="20"/>
        <v>715.00000000000011</v>
      </c>
      <c r="L200" s="17">
        <f t="shared" si="21"/>
        <v>1976</v>
      </c>
      <c r="M200" s="17">
        <f t="shared" si="22"/>
        <v>4608.5</v>
      </c>
      <c r="N200">
        <v>932.76</v>
      </c>
      <c r="O200" s="19">
        <f t="shared" si="23"/>
        <v>14712.76</v>
      </c>
      <c r="P200" s="17">
        <f t="shared" si="24"/>
        <v>9040.2800000000007</v>
      </c>
      <c r="Q200" s="17">
        <f t="shared" si="25"/>
        <v>9938.5</v>
      </c>
      <c r="R200" s="17">
        <f t="shared" si="26"/>
        <v>55959.72</v>
      </c>
      <c r="S200" s="4">
        <v>111</v>
      </c>
    </row>
    <row r="201" spans="2:19" x14ac:dyDescent="0.2">
      <c r="B201" t="s">
        <v>611</v>
      </c>
      <c r="C201" s="4" t="s">
        <v>829</v>
      </c>
      <c r="D201" s="21" t="s">
        <v>803</v>
      </c>
      <c r="F201" s="22">
        <v>12000</v>
      </c>
      <c r="G201" s="15">
        <v>0</v>
      </c>
      <c r="H201" s="18">
        <v>25</v>
      </c>
      <c r="I201" s="16">
        <f t="shared" si="18"/>
        <v>344.4</v>
      </c>
      <c r="J201" s="16">
        <f t="shared" si="19"/>
        <v>851.99999999999989</v>
      </c>
      <c r="K201" s="17">
        <f t="shared" si="20"/>
        <v>132</v>
      </c>
      <c r="L201" s="17">
        <f t="shared" si="21"/>
        <v>364.8</v>
      </c>
      <c r="M201" s="17">
        <f t="shared" si="22"/>
        <v>850.80000000000007</v>
      </c>
      <c r="N201" s="4">
        <v>0</v>
      </c>
      <c r="O201" s="19">
        <f t="shared" si="23"/>
        <v>2544</v>
      </c>
      <c r="P201" s="17">
        <f t="shared" si="24"/>
        <v>734.2</v>
      </c>
      <c r="Q201" s="17">
        <f t="shared" si="25"/>
        <v>1834.8</v>
      </c>
      <c r="R201" s="17">
        <f t="shared" si="26"/>
        <v>11265.8</v>
      </c>
      <c r="S201" s="4">
        <v>111</v>
      </c>
    </row>
    <row r="202" spans="2:19" x14ac:dyDescent="0.2">
      <c r="B202" t="s">
        <v>97</v>
      </c>
      <c r="C202" s="4" t="s">
        <v>829</v>
      </c>
      <c r="D202" s="21" t="s">
        <v>690</v>
      </c>
      <c r="F202" s="22">
        <v>25000</v>
      </c>
      <c r="G202" s="15">
        <v>0</v>
      </c>
      <c r="H202" s="18">
        <v>25</v>
      </c>
      <c r="I202" s="16">
        <f t="shared" si="18"/>
        <v>717.5</v>
      </c>
      <c r="J202" s="16">
        <f t="shared" si="19"/>
        <v>1774.9999999999998</v>
      </c>
      <c r="K202" s="17">
        <f t="shared" si="20"/>
        <v>275</v>
      </c>
      <c r="L202" s="17">
        <f t="shared" si="21"/>
        <v>760</v>
      </c>
      <c r="M202" s="17">
        <f t="shared" si="22"/>
        <v>1772.5000000000002</v>
      </c>
      <c r="N202" s="4">
        <v>0</v>
      </c>
      <c r="O202" s="19">
        <f t="shared" si="23"/>
        <v>5300</v>
      </c>
      <c r="P202" s="17">
        <f t="shared" si="24"/>
        <v>1502.5</v>
      </c>
      <c r="Q202" s="17">
        <f t="shared" si="25"/>
        <v>3822.5</v>
      </c>
      <c r="R202" s="17">
        <f t="shared" si="26"/>
        <v>23497.5</v>
      </c>
      <c r="S202" s="4">
        <v>111</v>
      </c>
    </row>
    <row r="203" spans="2:19" x14ac:dyDescent="0.2">
      <c r="B203" t="s">
        <v>300</v>
      </c>
      <c r="C203" s="4" t="s">
        <v>829</v>
      </c>
      <c r="D203" s="21" t="s">
        <v>669</v>
      </c>
      <c r="F203" s="22">
        <v>12000</v>
      </c>
      <c r="G203" s="15">
        <v>0</v>
      </c>
      <c r="H203" s="18">
        <v>25</v>
      </c>
      <c r="I203" s="16">
        <f t="shared" si="18"/>
        <v>344.4</v>
      </c>
      <c r="J203" s="16">
        <f t="shared" si="19"/>
        <v>851.99999999999989</v>
      </c>
      <c r="K203" s="17">
        <f t="shared" si="20"/>
        <v>132</v>
      </c>
      <c r="L203" s="17">
        <f t="shared" si="21"/>
        <v>364.8</v>
      </c>
      <c r="M203" s="17">
        <f t="shared" si="22"/>
        <v>850.80000000000007</v>
      </c>
      <c r="N203" s="4">
        <v>0</v>
      </c>
      <c r="O203" s="19">
        <f t="shared" si="23"/>
        <v>2544</v>
      </c>
      <c r="P203" s="17">
        <f t="shared" si="24"/>
        <v>734.2</v>
      </c>
      <c r="Q203" s="17">
        <f t="shared" si="25"/>
        <v>1834.8</v>
      </c>
      <c r="R203" s="17">
        <f t="shared" si="26"/>
        <v>11265.8</v>
      </c>
      <c r="S203" s="4">
        <v>111</v>
      </c>
    </row>
    <row r="204" spans="2:19" x14ac:dyDescent="0.2">
      <c r="B204" t="s">
        <v>491</v>
      </c>
      <c r="C204" s="4" t="s">
        <v>829</v>
      </c>
      <c r="D204" s="21" t="s">
        <v>718</v>
      </c>
      <c r="F204" s="22">
        <v>40000</v>
      </c>
      <c r="G204" s="16">
        <v>442.65</v>
      </c>
      <c r="H204" s="18">
        <v>25</v>
      </c>
      <c r="I204" s="16">
        <f t="shared" si="18"/>
        <v>1148</v>
      </c>
      <c r="J204" s="16">
        <f t="shared" si="19"/>
        <v>2839.9999999999995</v>
      </c>
      <c r="K204" s="17">
        <f t="shared" si="20"/>
        <v>440.00000000000006</v>
      </c>
      <c r="L204" s="17">
        <f t="shared" si="21"/>
        <v>1216</v>
      </c>
      <c r="M204" s="17">
        <f t="shared" si="22"/>
        <v>2836</v>
      </c>
      <c r="N204" s="4">
        <v>0</v>
      </c>
      <c r="O204" s="19">
        <f t="shared" si="23"/>
        <v>8480</v>
      </c>
      <c r="P204" s="17">
        <f t="shared" si="24"/>
        <v>2831.65</v>
      </c>
      <c r="Q204" s="17">
        <f t="shared" si="25"/>
        <v>6116</v>
      </c>
      <c r="R204" s="17">
        <f t="shared" si="26"/>
        <v>37168.35</v>
      </c>
      <c r="S204" s="4">
        <v>111</v>
      </c>
    </row>
    <row r="205" spans="2:19" x14ac:dyDescent="0.2">
      <c r="B205" t="s">
        <v>344</v>
      </c>
      <c r="C205" s="4" t="s">
        <v>829</v>
      </c>
      <c r="D205" s="21" t="s">
        <v>669</v>
      </c>
      <c r="F205" s="22">
        <v>11960</v>
      </c>
      <c r="G205" s="15">
        <v>0</v>
      </c>
      <c r="H205" s="18">
        <v>25</v>
      </c>
      <c r="I205" s="16">
        <f t="shared" si="18"/>
        <v>343.25200000000001</v>
      </c>
      <c r="J205" s="16">
        <f t="shared" si="19"/>
        <v>849.16</v>
      </c>
      <c r="K205" s="17">
        <f t="shared" si="20"/>
        <v>131.56</v>
      </c>
      <c r="L205" s="17">
        <f t="shared" si="21"/>
        <v>363.584</v>
      </c>
      <c r="M205" s="17">
        <f t="shared" si="22"/>
        <v>847.96400000000006</v>
      </c>
      <c r="N205" s="4">
        <v>0</v>
      </c>
      <c r="O205" s="19">
        <f t="shared" si="23"/>
        <v>2535.52</v>
      </c>
      <c r="P205" s="17">
        <f t="shared" si="24"/>
        <v>731.83600000000001</v>
      </c>
      <c r="Q205" s="17">
        <f t="shared" si="25"/>
        <v>1828.6840000000002</v>
      </c>
      <c r="R205" s="17">
        <f t="shared" si="26"/>
        <v>11228.164000000001</v>
      </c>
      <c r="S205" s="4">
        <v>111</v>
      </c>
    </row>
    <row r="206" spans="2:19" x14ac:dyDescent="0.2">
      <c r="B206" t="s">
        <v>444</v>
      </c>
      <c r="C206" s="4" t="s">
        <v>829</v>
      </c>
      <c r="D206" s="21" t="s">
        <v>775</v>
      </c>
      <c r="F206" s="22">
        <v>75000</v>
      </c>
      <c r="G206" s="16">
        <v>6309.38</v>
      </c>
      <c r="H206" s="18">
        <v>25</v>
      </c>
      <c r="I206" s="16">
        <f t="shared" si="18"/>
        <v>2152.5</v>
      </c>
      <c r="J206" s="16">
        <f t="shared" si="19"/>
        <v>5324.9999999999991</v>
      </c>
      <c r="K206" s="17">
        <f t="shared" si="20"/>
        <v>825.00000000000011</v>
      </c>
      <c r="L206" s="17">
        <f t="shared" si="21"/>
        <v>2280</v>
      </c>
      <c r="M206" s="17">
        <f t="shared" si="22"/>
        <v>5317.5</v>
      </c>
      <c r="N206" s="4">
        <v>0</v>
      </c>
      <c r="O206" s="19">
        <f t="shared" si="23"/>
        <v>15900</v>
      </c>
      <c r="P206" s="17">
        <f t="shared" si="24"/>
        <v>10766.880000000001</v>
      </c>
      <c r="Q206" s="17">
        <f t="shared" si="25"/>
        <v>11467.5</v>
      </c>
      <c r="R206" s="17">
        <f t="shared" si="26"/>
        <v>64233.119999999995</v>
      </c>
      <c r="S206" s="4">
        <v>111</v>
      </c>
    </row>
    <row r="207" spans="2:19" x14ac:dyDescent="0.2">
      <c r="B207" t="s">
        <v>643</v>
      </c>
      <c r="C207" s="4" t="s">
        <v>829</v>
      </c>
      <c r="D207" s="21" t="s">
        <v>820</v>
      </c>
      <c r="F207" s="22">
        <v>20000</v>
      </c>
      <c r="G207" s="15">
        <v>0</v>
      </c>
      <c r="H207" s="18">
        <v>25</v>
      </c>
      <c r="I207" s="16">
        <f t="shared" si="18"/>
        <v>574</v>
      </c>
      <c r="J207" s="16">
        <f t="shared" si="19"/>
        <v>1419.9999999999998</v>
      </c>
      <c r="K207" s="17">
        <f t="shared" si="20"/>
        <v>220.00000000000003</v>
      </c>
      <c r="L207" s="17">
        <f t="shared" si="21"/>
        <v>608</v>
      </c>
      <c r="M207" s="17">
        <f t="shared" si="22"/>
        <v>1418</v>
      </c>
      <c r="N207" s="4">
        <v>0</v>
      </c>
      <c r="O207" s="19">
        <f t="shared" si="23"/>
        <v>4240</v>
      </c>
      <c r="P207" s="17">
        <f t="shared" si="24"/>
        <v>1207</v>
      </c>
      <c r="Q207" s="17">
        <f t="shared" si="25"/>
        <v>3058</v>
      </c>
      <c r="R207" s="17">
        <f t="shared" si="26"/>
        <v>18793</v>
      </c>
      <c r="S207" s="4">
        <v>111</v>
      </c>
    </row>
    <row r="208" spans="2:19" x14ac:dyDescent="0.2">
      <c r="B208" t="s">
        <v>197</v>
      </c>
      <c r="C208" s="4" t="s">
        <v>829</v>
      </c>
      <c r="D208" s="21" t="s">
        <v>677</v>
      </c>
      <c r="F208" s="22">
        <v>20000</v>
      </c>
      <c r="G208" s="15">
        <v>0</v>
      </c>
      <c r="H208" s="18">
        <v>25</v>
      </c>
      <c r="I208" s="16">
        <f t="shared" si="18"/>
        <v>574</v>
      </c>
      <c r="J208" s="16">
        <f t="shared" si="19"/>
        <v>1419.9999999999998</v>
      </c>
      <c r="K208" s="17">
        <f t="shared" si="20"/>
        <v>220.00000000000003</v>
      </c>
      <c r="L208" s="17">
        <f t="shared" si="21"/>
        <v>608</v>
      </c>
      <c r="M208" s="17">
        <f t="shared" si="22"/>
        <v>1418</v>
      </c>
      <c r="N208" s="4">
        <v>0</v>
      </c>
      <c r="O208" s="19">
        <f t="shared" si="23"/>
        <v>4240</v>
      </c>
      <c r="P208" s="17">
        <f t="shared" si="24"/>
        <v>1207</v>
      </c>
      <c r="Q208" s="17">
        <f t="shared" si="25"/>
        <v>3058</v>
      </c>
      <c r="R208" s="17">
        <f t="shared" si="26"/>
        <v>18793</v>
      </c>
      <c r="S208" s="4">
        <v>111</v>
      </c>
    </row>
    <row r="209" spans="2:19" x14ac:dyDescent="0.2">
      <c r="B209" t="s">
        <v>636</v>
      </c>
      <c r="C209" s="4" t="s">
        <v>829</v>
      </c>
      <c r="D209" s="21" t="s">
        <v>813</v>
      </c>
      <c r="F209" s="22">
        <v>12000</v>
      </c>
      <c r="G209" s="15">
        <v>0</v>
      </c>
      <c r="H209" s="18">
        <v>25</v>
      </c>
      <c r="I209" s="16">
        <f t="shared" si="18"/>
        <v>344.4</v>
      </c>
      <c r="J209" s="16">
        <f t="shared" si="19"/>
        <v>851.99999999999989</v>
      </c>
      <c r="K209" s="17">
        <f t="shared" si="20"/>
        <v>132</v>
      </c>
      <c r="L209" s="17">
        <f t="shared" si="21"/>
        <v>364.8</v>
      </c>
      <c r="M209" s="17">
        <f t="shared" si="22"/>
        <v>850.80000000000007</v>
      </c>
      <c r="N209" s="4">
        <v>0</v>
      </c>
      <c r="O209" s="19">
        <f t="shared" si="23"/>
        <v>2544</v>
      </c>
      <c r="P209" s="17">
        <f t="shared" si="24"/>
        <v>734.2</v>
      </c>
      <c r="Q209" s="17">
        <f t="shared" si="25"/>
        <v>1834.8</v>
      </c>
      <c r="R209" s="17">
        <f t="shared" si="26"/>
        <v>11265.8</v>
      </c>
      <c r="S209" s="4">
        <v>111</v>
      </c>
    </row>
    <row r="210" spans="2:19" x14ac:dyDescent="0.2">
      <c r="B210" t="s">
        <v>455</v>
      </c>
      <c r="C210" s="4" t="s">
        <v>829</v>
      </c>
      <c r="D210" s="21" t="s">
        <v>652</v>
      </c>
      <c r="F210" s="22">
        <v>8000</v>
      </c>
      <c r="G210" s="15">
        <v>0</v>
      </c>
      <c r="H210" s="18">
        <v>25</v>
      </c>
      <c r="I210" s="16">
        <f t="shared" si="18"/>
        <v>229.6</v>
      </c>
      <c r="J210" s="16">
        <f t="shared" si="19"/>
        <v>568</v>
      </c>
      <c r="K210" s="17">
        <f t="shared" si="20"/>
        <v>88.000000000000014</v>
      </c>
      <c r="L210" s="17">
        <f t="shared" si="21"/>
        <v>243.2</v>
      </c>
      <c r="M210" s="17">
        <f t="shared" si="22"/>
        <v>567.20000000000005</v>
      </c>
      <c r="N210" s="4">
        <v>0</v>
      </c>
      <c r="O210" s="19">
        <f t="shared" si="23"/>
        <v>1696</v>
      </c>
      <c r="P210" s="17">
        <f t="shared" si="24"/>
        <v>497.79999999999995</v>
      </c>
      <c r="Q210" s="17">
        <f t="shared" si="25"/>
        <v>1223.2</v>
      </c>
      <c r="R210" s="17">
        <f t="shared" si="26"/>
        <v>7502.2</v>
      </c>
      <c r="S210" s="4">
        <v>111</v>
      </c>
    </row>
    <row r="211" spans="2:19" x14ac:dyDescent="0.2">
      <c r="B211" t="s">
        <v>292</v>
      </c>
      <c r="C211" s="4" t="s">
        <v>829</v>
      </c>
      <c r="D211" s="21" t="s">
        <v>745</v>
      </c>
      <c r="F211" s="22">
        <v>35000</v>
      </c>
      <c r="G211" s="15">
        <v>0</v>
      </c>
      <c r="H211" s="18">
        <v>25</v>
      </c>
      <c r="I211" s="16">
        <f t="shared" si="18"/>
        <v>1004.5</v>
      </c>
      <c r="J211" s="16">
        <f t="shared" si="19"/>
        <v>2485</v>
      </c>
      <c r="K211" s="17">
        <f t="shared" si="20"/>
        <v>385.00000000000006</v>
      </c>
      <c r="L211" s="17">
        <f t="shared" si="21"/>
        <v>1064</v>
      </c>
      <c r="M211" s="17">
        <f t="shared" si="22"/>
        <v>2481.5</v>
      </c>
      <c r="N211" s="4">
        <v>0</v>
      </c>
      <c r="O211" s="19">
        <f t="shared" si="23"/>
        <v>7420</v>
      </c>
      <c r="P211" s="17">
        <f t="shared" si="24"/>
        <v>2093.5</v>
      </c>
      <c r="Q211" s="17">
        <f t="shared" si="25"/>
        <v>5351.5</v>
      </c>
      <c r="R211" s="17">
        <f t="shared" si="26"/>
        <v>32906.5</v>
      </c>
      <c r="S211" s="4">
        <v>111</v>
      </c>
    </row>
    <row r="212" spans="2:19" x14ac:dyDescent="0.2">
      <c r="B212" t="s">
        <v>612</v>
      </c>
      <c r="C212" s="4" t="s">
        <v>829</v>
      </c>
      <c r="D212" s="21" t="s">
        <v>805</v>
      </c>
      <c r="F212" s="22">
        <v>40000</v>
      </c>
      <c r="G212" s="16">
        <v>442.65</v>
      </c>
      <c r="H212" s="18">
        <v>25</v>
      </c>
      <c r="I212" s="16">
        <f t="shared" si="18"/>
        <v>1148</v>
      </c>
      <c r="J212" s="16">
        <f t="shared" si="19"/>
        <v>2839.9999999999995</v>
      </c>
      <c r="K212" s="17">
        <f t="shared" si="20"/>
        <v>440.00000000000006</v>
      </c>
      <c r="L212" s="17">
        <f t="shared" si="21"/>
        <v>1216</v>
      </c>
      <c r="M212" s="17">
        <f t="shared" si="22"/>
        <v>2836</v>
      </c>
      <c r="N212" s="4">
        <v>0</v>
      </c>
      <c r="O212" s="19">
        <f t="shared" si="23"/>
        <v>8480</v>
      </c>
      <c r="P212" s="17">
        <f t="shared" si="24"/>
        <v>2831.65</v>
      </c>
      <c r="Q212" s="17">
        <f t="shared" si="25"/>
        <v>6116</v>
      </c>
      <c r="R212" s="17">
        <f t="shared" si="26"/>
        <v>37168.35</v>
      </c>
      <c r="S212" s="4">
        <v>111</v>
      </c>
    </row>
    <row r="213" spans="2:19" x14ac:dyDescent="0.2">
      <c r="B213" t="s">
        <v>301</v>
      </c>
      <c r="C213" s="4" t="s">
        <v>829</v>
      </c>
      <c r="D213" s="21" t="s">
        <v>669</v>
      </c>
      <c r="F213" s="22">
        <v>16000</v>
      </c>
      <c r="G213" s="15">
        <v>0</v>
      </c>
      <c r="H213" s="18">
        <v>25</v>
      </c>
      <c r="I213" s="16">
        <f t="shared" si="18"/>
        <v>459.2</v>
      </c>
      <c r="J213" s="16">
        <f t="shared" si="19"/>
        <v>1136</v>
      </c>
      <c r="K213" s="17">
        <f t="shared" si="20"/>
        <v>176.00000000000003</v>
      </c>
      <c r="L213" s="17">
        <f t="shared" si="21"/>
        <v>486.4</v>
      </c>
      <c r="M213" s="17">
        <f t="shared" si="22"/>
        <v>1134.4000000000001</v>
      </c>
      <c r="N213" s="4">
        <v>0</v>
      </c>
      <c r="O213" s="19">
        <f t="shared" si="23"/>
        <v>3392</v>
      </c>
      <c r="P213" s="17">
        <f t="shared" si="24"/>
        <v>970.59999999999991</v>
      </c>
      <c r="Q213" s="17">
        <f t="shared" si="25"/>
        <v>2446.4</v>
      </c>
      <c r="R213" s="17">
        <f t="shared" si="26"/>
        <v>15029.4</v>
      </c>
      <c r="S213" s="4">
        <v>111</v>
      </c>
    </row>
    <row r="214" spans="2:19" x14ac:dyDescent="0.2">
      <c r="B214" t="s">
        <v>567</v>
      </c>
      <c r="C214" s="4" t="s">
        <v>829</v>
      </c>
      <c r="D214" s="21" t="s">
        <v>718</v>
      </c>
      <c r="F214" s="22">
        <v>43000</v>
      </c>
      <c r="G214" s="16">
        <v>866.06</v>
      </c>
      <c r="H214" s="18">
        <v>25</v>
      </c>
      <c r="I214" s="16">
        <f t="shared" si="18"/>
        <v>1234.0999999999999</v>
      </c>
      <c r="J214" s="16">
        <f t="shared" si="19"/>
        <v>3052.9999999999995</v>
      </c>
      <c r="K214" s="17">
        <f t="shared" si="20"/>
        <v>473.00000000000006</v>
      </c>
      <c r="L214" s="17">
        <f t="shared" si="21"/>
        <v>1307.2</v>
      </c>
      <c r="M214" s="17">
        <f t="shared" si="22"/>
        <v>3048.7000000000003</v>
      </c>
      <c r="N214" s="4">
        <v>0</v>
      </c>
      <c r="O214" s="19">
        <f t="shared" si="23"/>
        <v>9116</v>
      </c>
      <c r="P214" s="17">
        <f t="shared" si="24"/>
        <v>3432.3599999999997</v>
      </c>
      <c r="Q214" s="17">
        <f t="shared" si="25"/>
        <v>6574.7</v>
      </c>
      <c r="R214" s="17">
        <f t="shared" si="26"/>
        <v>39567.64</v>
      </c>
      <c r="S214" s="4">
        <v>111</v>
      </c>
    </row>
    <row r="215" spans="2:19" x14ac:dyDescent="0.2">
      <c r="B215" t="s">
        <v>210</v>
      </c>
      <c r="C215" s="4" t="s">
        <v>829</v>
      </c>
      <c r="D215" s="21" t="s">
        <v>669</v>
      </c>
      <c r="F215" s="22">
        <v>11960</v>
      </c>
      <c r="G215" s="15">
        <v>0</v>
      </c>
      <c r="H215" s="18">
        <v>25</v>
      </c>
      <c r="I215" s="16">
        <f t="shared" ref="I215:I278" si="27">F215*2.87%</f>
        <v>343.25200000000001</v>
      </c>
      <c r="J215" s="16">
        <f t="shared" ref="J215:J278" si="28">F215*0.071</f>
        <v>849.16</v>
      </c>
      <c r="K215" s="17">
        <f t="shared" ref="K215:K278" si="29">F215*1.1%</f>
        <v>131.56</v>
      </c>
      <c r="L215" s="17">
        <f t="shared" ref="L215:L278" si="30">F215*3.04%</f>
        <v>363.584</v>
      </c>
      <c r="M215" s="17">
        <f t="shared" ref="M215:M278" si="31">F215*7.09%</f>
        <v>847.96400000000006</v>
      </c>
      <c r="N215" s="4">
        <v>0</v>
      </c>
      <c r="O215" s="19">
        <f t="shared" ref="O215:O278" si="32">SUM(I215:N215)</f>
        <v>2535.52</v>
      </c>
      <c r="P215" s="17">
        <f t="shared" ref="P215:P278" si="33">G215+H215+I215+L215+N215</f>
        <v>731.83600000000001</v>
      </c>
      <c r="Q215" s="17">
        <f t="shared" ref="Q215:Q278" si="34">J215+K215+M215</f>
        <v>1828.6840000000002</v>
      </c>
      <c r="R215" s="17">
        <f t="shared" si="26"/>
        <v>11228.164000000001</v>
      </c>
      <c r="S215" s="4">
        <v>111</v>
      </c>
    </row>
    <row r="216" spans="2:19" x14ac:dyDescent="0.2">
      <c r="B216" t="s">
        <v>39</v>
      </c>
      <c r="C216" s="4" t="s">
        <v>829</v>
      </c>
      <c r="D216" s="21" t="s">
        <v>660</v>
      </c>
      <c r="F216" s="22">
        <v>6000</v>
      </c>
      <c r="G216" s="15">
        <v>0</v>
      </c>
      <c r="H216" s="18">
        <v>25</v>
      </c>
      <c r="I216" s="16">
        <f t="shared" si="27"/>
        <v>172.2</v>
      </c>
      <c r="J216" s="16">
        <f t="shared" si="28"/>
        <v>425.99999999999994</v>
      </c>
      <c r="K216" s="17">
        <f t="shared" si="29"/>
        <v>66</v>
      </c>
      <c r="L216" s="17">
        <f t="shared" si="30"/>
        <v>182.4</v>
      </c>
      <c r="M216" s="17">
        <f t="shared" si="31"/>
        <v>425.40000000000003</v>
      </c>
      <c r="N216" s="4">
        <v>0</v>
      </c>
      <c r="O216" s="19">
        <f t="shared" si="32"/>
        <v>1272</v>
      </c>
      <c r="P216" s="17">
        <f t="shared" si="33"/>
        <v>379.6</v>
      </c>
      <c r="Q216" s="17">
        <f t="shared" si="34"/>
        <v>917.4</v>
      </c>
      <c r="R216" s="17">
        <f t="shared" ref="R216:R279" si="35">F216-P216</f>
        <v>5620.4</v>
      </c>
      <c r="S216" s="4">
        <v>111</v>
      </c>
    </row>
    <row r="217" spans="2:19" x14ac:dyDescent="0.2">
      <c r="B217" t="s">
        <v>581</v>
      </c>
      <c r="C217" s="4" t="s">
        <v>829</v>
      </c>
      <c r="D217" s="21" t="s">
        <v>703</v>
      </c>
      <c r="F217" s="22">
        <v>35000</v>
      </c>
      <c r="G217" s="15">
        <v>0</v>
      </c>
      <c r="H217" s="18">
        <v>25</v>
      </c>
      <c r="I217" s="16">
        <f t="shared" si="27"/>
        <v>1004.5</v>
      </c>
      <c r="J217" s="16">
        <f t="shared" si="28"/>
        <v>2485</v>
      </c>
      <c r="K217" s="17">
        <f t="shared" si="29"/>
        <v>385.00000000000006</v>
      </c>
      <c r="L217" s="17">
        <f t="shared" si="30"/>
        <v>1064</v>
      </c>
      <c r="M217" s="17">
        <f t="shared" si="31"/>
        <v>2481.5</v>
      </c>
      <c r="N217" s="4">
        <v>0</v>
      </c>
      <c r="O217" s="19">
        <f t="shared" si="32"/>
        <v>7420</v>
      </c>
      <c r="P217" s="17">
        <f t="shared" si="33"/>
        <v>2093.5</v>
      </c>
      <c r="Q217" s="17">
        <f t="shared" si="34"/>
        <v>5351.5</v>
      </c>
      <c r="R217" s="17">
        <f t="shared" si="35"/>
        <v>32906.5</v>
      </c>
      <c r="S217" s="4">
        <v>111</v>
      </c>
    </row>
    <row r="218" spans="2:19" x14ac:dyDescent="0.2">
      <c r="B218" t="s">
        <v>613</v>
      </c>
      <c r="C218" s="4" t="s">
        <v>829</v>
      </c>
      <c r="D218" s="21" t="s">
        <v>806</v>
      </c>
      <c r="F218" s="22">
        <v>20000</v>
      </c>
      <c r="G218" s="15">
        <v>0</v>
      </c>
      <c r="H218" s="18">
        <v>25</v>
      </c>
      <c r="I218" s="16">
        <f t="shared" si="27"/>
        <v>574</v>
      </c>
      <c r="J218" s="16">
        <f t="shared" si="28"/>
        <v>1419.9999999999998</v>
      </c>
      <c r="K218" s="17">
        <f t="shared" si="29"/>
        <v>220.00000000000003</v>
      </c>
      <c r="L218" s="17">
        <f t="shared" si="30"/>
        <v>608</v>
      </c>
      <c r="M218" s="17">
        <f t="shared" si="31"/>
        <v>1418</v>
      </c>
      <c r="N218" s="4">
        <v>0</v>
      </c>
      <c r="O218" s="19">
        <f t="shared" si="32"/>
        <v>4240</v>
      </c>
      <c r="P218" s="17">
        <f t="shared" si="33"/>
        <v>1207</v>
      </c>
      <c r="Q218" s="17">
        <f t="shared" si="34"/>
        <v>3058</v>
      </c>
      <c r="R218" s="17">
        <f t="shared" si="35"/>
        <v>18793</v>
      </c>
      <c r="S218" s="4">
        <v>111</v>
      </c>
    </row>
    <row r="219" spans="2:19" x14ac:dyDescent="0.2">
      <c r="B219" t="s">
        <v>102</v>
      </c>
      <c r="C219" s="4" t="s">
        <v>829</v>
      </c>
      <c r="D219" s="21" t="s">
        <v>669</v>
      </c>
      <c r="F219" s="22">
        <v>12000</v>
      </c>
      <c r="G219" s="15">
        <v>0</v>
      </c>
      <c r="H219" s="18">
        <v>25</v>
      </c>
      <c r="I219" s="16">
        <f t="shared" si="27"/>
        <v>344.4</v>
      </c>
      <c r="J219" s="16">
        <f t="shared" si="28"/>
        <v>851.99999999999989</v>
      </c>
      <c r="K219" s="17">
        <f t="shared" si="29"/>
        <v>132</v>
      </c>
      <c r="L219" s="17">
        <f t="shared" si="30"/>
        <v>364.8</v>
      </c>
      <c r="M219" s="17">
        <f t="shared" si="31"/>
        <v>850.80000000000007</v>
      </c>
      <c r="N219" s="4">
        <v>0</v>
      </c>
      <c r="O219" s="19">
        <f t="shared" si="32"/>
        <v>2544</v>
      </c>
      <c r="P219" s="17">
        <f t="shared" si="33"/>
        <v>734.2</v>
      </c>
      <c r="Q219" s="17">
        <f t="shared" si="34"/>
        <v>1834.8</v>
      </c>
      <c r="R219" s="17">
        <f t="shared" si="35"/>
        <v>11265.8</v>
      </c>
      <c r="S219" s="4">
        <v>111</v>
      </c>
    </row>
    <row r="220" spans="2:19" x14ac:dyDescent="0.2">
      <c r="B220" t="s">
        <v>568</v>
      </c>
      <c r="C220" s="4" t="s">
        <v>829</v>
      </c>
      <c r="D220" s="21" t="s">
        <v>666</v>
      </c>
      <c r="F220" s="22">
        <v>20000</v>
      </c>
      <c r="G220" s="15">
        <v>0</v>
      </c>
      <c r="H220" s="18">
        <v>25</v>
      </c>
      <c r="I220" s="16">
        <f t="shared" si="27"/>
        <v>574</v>
      </c>
      <c r="J220" s="16">
        <f t="shared" si="28"/>
        <v>1419.9999999999998</v>
      </c>
      <c r="K220" s="17">
        <f t="shared" si="29"/>
        <v>220.00000000000003</v>
      </c>
      <c r="L220" s="17">
        <f t="shared" si="30"/>
        <v>608</v>
      </c>
      <c r="M220" s="17">
        <f t="shared" si="31"/>
        <v>1418</v>
      </c>
      <c r="N220" s="4">
        <v>0</v>
      </c>
      <c r="O220" s="19">
        <f t="shared" si="32"/>
        <v>4240</v>
      </c>
      <c r="P220" s="17">
        <f t="shared" si="33"/>
        <v>1207</v>
      </c>
      <c r="Q220" s="17">
        <f t="shared" si="34"/>
        <v>3058</v>
      </c>
      <c r="R220" s="17">
        <f t="shared" si="35"/>
        <v>18793</v>
      </c>
      <c r="S220" s="4">
        <v>111</v>
      </c>
    </row>
    <row r="221" spans="2:19" x14ac:dyDescent="0.2">
      <c r="B221" t="s">
        <v>111</v>
      </c>
      <c r="C221" s="4" t="s">
        <v>829</v>
      </c>
      <c r="D221" s="21" t="s">
        <v>669</v>
      </c>
      <c r="F221" s="22">
        <v>12000</v>
      </c>
      <c r="G221" s="15">
        <v>0</v>
      </c>
      <c r="H221" s="18">
        <v>25</v>
      </c>
      <c r="I221" s="16">
        <f t="shared" si="27"/>
        <v>344.4</v>
      </c>
      <c r="J221" s="16">
        <f t="shared" si="28"/>
        <v>851.99999999999989</v>
      </c>
      <c r="K221" s="17">
        <f t="shared" si="29"/>
        <v>132</v>
      </c>
      <c r="L221" s="17">
        <f t="shared" si="30"/>
        <v>364.8</v>
      </c>
      <c r="M221" s="17">
        <f t="shared" si="31"/>
        <v>850.80000000000007</v>
      </c>
      <c r="N221" s="4">
        <v>0</v>
      </c>
      <c r="O221" s="19">
        <f t="shared" si="32"/>
        <v>2544</v>
      </c>
      <c r="P221" s="17">
        <f t="shared" si="33"/>
        <v>734.2</v>
      </c>
      <c r="Q221" s="17">
        <f t="shared" si="34"/>
        <v>1834.8</v>
      </c>
      <c r="R221" s="17">
        <f t="shared" si="35"/>
        <v>11265.8</v>
      </c>
      <c r="S221" s="4">
        <v>111</v>
      </c>
    </row>
    <row r="222" spans="2:19" x14ac:dyDescent="0.2">
      <c r="B222" t="s">
        <v>346</v>
      </c>
      <c r="C222" s="4" t="s">
        <v>829</v>
      </c>
      <c r="D222" s="21" t="s">
        <v>669</v>
      </c>
      <c r="F222" s="22">
        <v>12000</v>
      </c>
      <c r="G222" s="15">
        <v>0</v>
      </c>
      <c r="H222" s="18">
        <v>25</v>
      </c>
      <c r="I222" s="16">
        <f t="shared" si="27"/>
        <v>344.4</v>
      </c>
      <c r="J222" s="16">
        <f t="shared" si="28"/>
        <v>851.99999999999989</v>
      </c>
      <c r="K222" s="17">
        <f t="shared" si="29"/>
        <v>132</v>
      </c>
      <c r="L222" s="17">
        <f t="shared" si="30"/>
        <v>364.8</v>
      </c>
      <c r="M222" s="17">
        <f t="shared" si="31"/>
        <v>850.80000000000007</v>
      </c>
      <c r="N222" s="4">
        <v>0</v>
      </c>
      <c r="O222" s="19">
        <f t="shared" si="32"/>
        <v>2544</v>
      </c>
      <c r="P222" s="17">
        <f t="shared" si="33"/>
        <v>734.2</v>
      </c>
      <c r="Q222" s="17">
        <f t="shared" si="34"/>
        <v>1834.8</v>
      </c>
      <c r="R222" s="17">
        <f t="shared" si="35"/>
        <v>11265.8</v>
      </c>
      <c r="S222" s="4">
        <v>111</v>
      </c>
    </row>
    <row r="223" spans="2:19" x14ac:dyDescent="0.2">
      <c r="B223" t="s">
        <v>522</v>
      </c>
      <c r="C223" s="4" t="s">
        <v>829</v>
      </c>
      <c r="D223" s="21" t="s">
        <v>744</v>
      </c>
      <c r="F223" s="22">
        <v>10000</v>
      </c>
      <c r="G223" s="15">
        <v>0</v>
      </c>
      <c r="H223" s="18">
        <v>25</v>
      </c>
      <c r="I223" s="16">
        <f t="shared" si="27"/>
        <v>287</v>
      </c>
      <c r="J223" s="16">
        <f t="shared" si="28"/>
        <v>709.99999999999989</v>
      </c>
      <c r="K223" s="17">
        <f t="shared" si="29"/>
        <v>110.00000000000001</v>
      </c>
      <c r="L223" s="17">
        <f t="shared" si="30"/>
        <v>304</v>
      </c>
      <c r="M223" s="17">
        <f t="shared" si="31"/>
        <v>709</v>
      </c>
      <c r="N223" s="4">
        <v>0</v>
      </c>
      <c r="O223" s="19">
        <f t="shared" si="32"/>
        <v>2120</v>
      </c>
      <c r="P223" s="17">
        <f t="shared" si="33"/>
        <v>616</v>
      </c>
      <c r="Q223" s="17">
        <f t="shared" si="34"/>
        <v>1529</v>
      </c>
      <c r="R223" s="17">
        <f t="shared" si="35"/>
        <v>9384</v>
      </c>
      <c r="S223" s="4">
        <v>111</v>
      </c>
    </row>
    <row r="224" spans="2:19" x14ac:dyDescent="0.2">
      <c r="B224" t="s">
        <v>299</v>
      </c>
      <c r="C224" s="4" t="s">
        <v>829</v>
      </c>
      <c r="D224" s="21" t="s">
        <v>669</v>
      </c>
      <c r="F224" s="22">
        <v>10000</v>
      </c>
      <c r="G224" s="15">
        <v>0</v>
      </c>
      <c r="H224" s="18">
        <v>25</v>
      </c>
      <c r="I224" s="16">
        <f t="shared" si="27"/>
        <v>287</v>
      </c>
      <c r="J224" s="16">
        <f t="shared" si="28"/>
        <v>709.99999999999989</v>
      </c>
      <c r="K224" s="17">
        <f t="shared" si="29"/>
        <v>110.00000000000001</v>
      </c>
      <c r="L224" s="17">
        <f t="shared" si="30"/>
        <v>304</v>
      </c>
      <c r="M224" s="17">
        <f t="shared" si="31"/>
        <v>709</v>
      </c>
      <c r="N224" s="4">
        <v>0</v>
      </c>
      <c r="O224" s="19">
        <f t="shared" si="32"/>
        <v>2120</v>
      </c>
      <c r="P224" s="17">
        <f t="shared" si="33"/>
        <v>616</v>
      </c>
      <c r="Q224" s="17">
        <f t="shared" si="34"/>
        <v>1529</v>
      </c>
      <c r="R224" s="17">
        <f t="shared" si="35"/>
        <v>9384</v>
      </c>
      <c r="S224" s="4">
        <v>111</v>
      </c>
    </row>
    <row r="225" spans="2:19" x14ac:dyDescent="0.2">
      <c r="B225" t="s">
        <v>348</v>
      </c>
      <c r="C225" s="4" t="s">
        <v>829</v>
      </c>
      <c r="D225" s="21" t="s">
        <v>669</v>
      </c>
      <c r="F225" s="22">
        <v>16000</v>
      </c>
      <c r="G225" s="15">
        <v>0</v>
      </c>
      <c r="H225" s="18">
        <v>25</v>
      </c>
      <c r="I225" s="16">
        <f t="shared" si="27"/>
        <v>459.2</v>
      </c>
      <c r="J225" s="16">
        <f t="shared" si="28"/>
        <v>1136</v>
      </c>
      <c r="K225" s="17">
        <f t="shared" si="29"/>
        <v>176.00000000000003</v>
      </c>
      <c r="L225" s="17">
        <f t="shared" si="30"/>
        <v>486.4</v>
      </c>
      <c r="M225" s="17">
        <f t="shared" si="31"/>
        <v>1134.4000000000001</v>
      </c>
      <c r="N225" s="4">
        <v>0</v>
      </c>
      <c r="O225" s="19">
        <f t="shared" si="32"/>
        <v>3392</v>
      </c>
      <c r="P225" s="17">
        <f t="shared" si="33"/>
        <v>970.59999999999991</v>
      </c>
      <c r="Q225" s="17">
        <f t="shared" si="34"/>
        <v>2446.4</v>
      </c>
      <c r="R225" s="17">
        <f t="shared" si="35"/>
        <v>15029.4</v>
      </c>
      <c r="S225" s="4">
        <v>111</v>
      </c>
    </row>
    <row r="226" spans="2:19" x14ac:dyDescent="0.2">
      <c r="B226" t="s">
        <v>267</v>
      </c>
      <c r="C226" s="4" t="s">
        <v>829</v>
      </c>
      <c r="D226" s="21" t="s">
        <v>739</v>
      </c>
      <c r="F226" s="22">
        <v>35000</v>
      </c>
      <c r="G226" s="15">
        <v>0</v>
      </c>
      <c r="H226" s="18">
        <v>25</v>
      </c>
      <c r="I226" s="16">
        <f t="shared" si="27"/>
        <v>1004.5</v>
      </c>
      <c r="J226" s="16">
        <f t="shared" si="28"/>
        <v>2485</v>
      </c>
      <c r="K226" s="17">
        <f t="shared" si="29"/>
        <v>385.00000000000006</v>
      </c>
      <c r="L226" s="17">
        <f t="shared" si="30"/>
        <v>1064</v>
      </c>
      <c r="M226" s="17">
        <f t="shared" si="31"/>
        <v>2481.5</v>
      </c>
      <c r="N226" s="4">
        <v>0</v>
      </c>
      <c r="O226" s="19">
        <f t="shared" si="32"/>
        <v>7420</v>
      </c>
      <c r="P226" s="17">
        <f t="shared" si="33"/>
        <v>2093.5</v>
      </c>
      <c r="Q226" s="17">
        <f t="shared" si="34"/>
        <v>5351.5</v>
      </c>
      <c r="R226" s="17">
        <f t="shared" si="35"/>
        <v>32906.5</v>
      </c>
      <c r="S226" s="4">
        <v>111</v>
      </c>
    </row>
    <row r="227" spans="2:19" x14ac:dyDescent="0.2">
      <c r="B227" t="s">
        <v>272</v>
      </c>
      <c r="C227" s="4" t="s">
        <v>829</v>
      </c>
      <c r="D227" s="21" t="s">
        <v>669</v>
      </c>
      <c r="F227" s="22">
        <v>10000</v>
      </c>
      <c r="G227" s="15">
        <v>0</v>
      </c>
      <c r="H227" s="18">
        <v>25</v>
      </c>
      <c r="I227" s="16">
        <f t="shared" si="27"/>
        <v>287</v>
      </c>
      <c r="J227" s="16">
        <f t="shared" si="28"/>
        <v>709.99999999999989</v>
      </c>
      <c r="K227" s="17">
        <f t="shared" si="29"/>
        <v>110.00000000000001</v>
      </c>
      <c r="L227" s="17">
        <f t="shared" si="30"/>
        <v>304</v>
      </c>
      <c r="M227" s="17">
        <f t="shared" si="31"/>
        <v>709</v>
      </c>
      <c r="N227" s="4">
        <v>0</v>
      </c>
      <c r="O227" s="19">
        <f t="shared" si="32"/>
        <v>2120</v>
      </c>
      <c r="P227" s="17">
        <f t="shared" si="33"/>
        <v>616</v>
      </c>
      <c r="Q227" s="17">
        <f t="shared" si="34"/>
        <v>1529</v>
      </c>
      <c r="R227" s="17">
        <f t="shared" si="35"/>
        <v>9384</v>
      </c>
      <c r="S227" s="4">
        <v>111</v>
      </c>
    </row>
    <row r="228" spans="2:19" x14ac:dyDescent="0.2">
      <c r="B228" t="s">
        <v>454</v>
      </c>
      <c r="C228" s="4" t="s">
        <v>829</v>
      </c>
      <c r="D228" s="21" t="s">
        <v>669</v>
      </c>
      <c r="F228" s="22">
        <v>12000</v>
      </c>
      <c r="G228" s="15">
        <v>0</v>
      </c>
      <c r="H228" s="18">
        <v>25</v>
      </c>
      <c r="I228" s="16">
        <f t="shared" si="27"/>
        <v>344.4</v>
      </c>
      <c r="J228" s="16">
        <f t="shared" si="28"/>
        <v>851.99999999999989</v>
      </c>
      <c r="K228" s="17">
        <f t="shared" si="29"/>
        <v>132</v>
      </c>
      <c r="L228" s="17">
        <f t="shared" si="30"/>
        <v>364.8</v>
      </c>
      <c r="M228" s="17">
        <f t="shared" si="31"/>
        <v>850.80000000000007</v>
      </c>
      <c r="N228" s="4">
        <v>0</v>
      </c>
      <c r="O228" s="19">
        <f t="shared" si="32"/>
        <v>2544</v>
      </c>
      <c r="P228" s="17">
        <f t="shared" si="33"/>
        <v>734.2</v>
      </c>
      <c r="Q228" s="17">
        <f t="shared" si="34"/>
        <v>1834.8</v>
      </c>
      <c r="R228" s="17">
        <f t="shared" si="35"/>
        <v>11265.8</v>
      </c>
      <c r="S228" s="4">
        <v>111</v>
      </c>
    </row>
    <row r="229" spans="2:19" x14ac:dyDescent="0.2">
      <c r="B229" t="s">
        <v>113</v>
      </c>
      <c r="C229" s="4" t="s">
        <v>829</v>
      </c>
      <c r="D229" s="21" t="s">
        <v>669</v>
      </c>
      <c r="F229" s="22">
        <v>11960</v>
      </c>
      <c r="G229" s="15">
        <v>0</v>
      </c>
      <c r="H229" s="18">
        <v>25</v>
      </c>
      <c r="I229" s="16">
        <f t="shared" si="27"/>
        <v>343.25200000000001</v>
      </c>
      <c r="J229" s="16">
        <f t="shared" si="28"/>
        <v>849.16</v>
      </c>
      <c r="K229" s="17">
        <f t="shared" si="29"/>
        <v>131.56</v>
      </c>
      <c r="L229" s="17">
        <f t="shared" si="30"/>
        <v>363.584</v>
      </c>
      <c r="M229" s="17">
        <f t="shared" si="31"/>
        <v>847.96400000000006</v>
      </c>
      <c r="N229" s="4">
        <v>0</v>
      </c>
      <c r="O229" s="19">
        <f t="shared" si="32"/>
        <v>2535.52</v>
      </c>
      <c r="P229" s="17">
        <f t="shared" si="33"/>
        <v>731.83600000000001</v>
      </c>
      <c r="Q229" s="17">
        <f t="shared" si="34"/>
        <v>1828.6840000000002</v>
      </c>
      <c r="R229" s="17">
        <f t="shared" si="35"/>
        <v>11228.164000000001</v>
      </c>
      <c r="S229" s="4">
        <v>111</v>
      </c>
    </row>
    <row r="230" spans="2:19" x14ac:dyDescent="0.2">
      <c r="B230" t="s">
        <v>500</v>
      </c>
      <c r="C230" s="4" t="s">
        <v>829</v>
      </c>
      <c r="D230" s="21" t="s">
        <v>782</v>
      </c>
      <c r="F230" s="22">
        <v>20000</v>
      </c>
      <c r="G230" s="15">
        <v>0</v>
      </c>
      <c r="H230" s="18">
        <v>25</v>
      </c>
      <c r="I230" s="16">
        <f t="shared" si="27"/>
        <v>574</v>
      </c>
      <c r="J230" s="16">
        <f t="shared" si="28"/>
        <v>1419.9999999999998</v>
      </c>
      <c r="K230" s="17">
        <f t="shared" si="29"/>
        <v>220.00000000000003</v>
      </c>
      <c r="L230" s="17">
        <f t="shared" si="30"/>
        <v>608</v>
      </c>
      <c r="M230" s="17">
        <f t="shared" si="31"/>
        <v>1418</v>
      </c>
      <c r="N230" s="4">
        <v>0</v>
      </c>
      <c r="O230" s="19">
        <f t="shared" si="32"/>
        <v>4240</v>
      </c>
      <c r="P230" s="17">
        <f t="shared" si="33"/>
        <v>1207</v>
      </c>
      <c r="Q230" s="17">
        <f t="shared" si="34"/>
        <v>3058</v>
      </c>
      <c r="R230" s="17">
        <f t="shared" si="35"/>
        <v>18793</v>
      </c>
      <c r="S230" s="4">
        <v>111</v>
      </c>
    </row>
    <row r="231" spans="2:19" x14ac:dyDescent="0.2">
      <c r="B231" t="s">
        <v>349</v>
      </c>
      <c r="C231" s="4" t="s">
        <v>829</v>
      </c>
      <c r="D231" s="21" t="s">
        <v>669</v>
      </c>
      <c r="F231" s="22">
        <v>16000</v>
      </c>
      <c r="G231" s="15">
        <v>0</v>
      </c>
      <c r="H231" s="18">
        <v>25</v>
      </c>
      <c r="I231" s="16">
        <f t="shared" si="27"/>
        <v>459.2</v>
      </c>
      <c r="J231" s="16">
        <f t="shared" si="28"/>
        <v>1136</v>
      </c>
      <c r="K231" s="17">
        <f t="shared" si="29"/>
        <v>176.00000000000003</v>
      </c>
      <c r="L231" s="17">
        <f t="shared" si="30"/>
        <v>486.4</v>
      </c>
      <c r="M231" s="17">
        <f t="shared" si="31"/>
        <v>1134.4000000000001</v>
      </c>
      <c r="N231" s="4">
        <v>0</v>
      </c>
      <c r="O231" s="19">
        <f t="shared" si="32"/>
        <v>3392</v>
      </c>
      <c r="P231" s="17">
        <f t="shared" si="33"/>
        <v>970.59999999999991</v>
      </c>
      <c r="Q231" s="17">
        <f t="shared" si="34"/>
        <v>2446.4</v>
      </c>
      <c r="R231" s="17">
        <f t="shared" si="35"/>
        <v>15029.4</v>
      </c>
      <c r="S231" s="4">
        <v>111</v>
      </c>
    </row>
    <row r="232" spans="2:19" x14ac:dyDescent="0.2">
      <c r="B232" t="s">
        <v>520</v>
      </c>
      <c r="C232" s="4" t="s">
        <v>829</v>
      </c>
      <c r="D232" s="21" t="s">
        <v>787</v>
      </c>
      <c r="F232" s="22">
        <v>15000</v>
      </c>
      <c r="G232" s="15">
        <v>0</v>
      </c>
      <c r="H232" s="18">
        <v>25</v>
      </c>
      <c r="I232" s="16">
        <f t="shared" si="27"/>
        <v>430.5</v>
      </c>
      <c r="J232" s="16">
        <f t="shared" si="28"/>
        <v>1065</v>
      </c>
      <c r="K232" s="17">
        <f t="shared" si="29"/>
        <v>165.00000000000003</v>
      </c>
      <c r="L232" s="17">
        <f t="shared" si="30"/>
        <v>456</v>
      </c>
      <c r="M232" s="17">
        <f t="shared" si="31"/>
        <v>1063.5</v>
      </c>
      <c r="N232" s="4">
        <v>0</v>
      </c>
      <c r="O232" s="19">
        <f t="shared" si="32"/>
        <v>3180</v>
      </c>
      <c r="P232" s="17">
        <f t="shared" si="33"/>
        <v>911.5</v>
      </c>
      <c r="Q232" s="17">
        <f t="shared" si="34"/>
        <v>2293.5</v>
      </c>
      <c r="R232" s="17">
        <f t="shared" si="35"/>
        <v>14088.5</v>
      </c>
      <c r="S232" s="4">
        <v>111</v>
      </c>
    </row>
    <row r="233" spans="2:19" x14ac:dyDescent="0.2">
      <c r="B233" t="s">
        <v>112</v>
      </c>
      <c r="C233" s="4" t="s">
        <v>829</v>
      </c>
      <c r="D233" s="21" t="s">
        <v>695</v>
      </c>
      <c r="F233" s="22">
        <v>10000</v>
      </c>
      <c r="G233" s="15">
        <v>0</v>
      </c>
      <c r="H233" s="18">
        <v>25</v>
      </c>
      <c r="I233" s="16">
        <f t="shared" si="27"/>
        <v>287</v>
      </c>
      <c r="J233" s="16">
        <f t="shared" si="28"/>
        <v>709.99999999999989</v>
      </c>
      <c r="K233" s="17">
        <f t="shared" si="29"/>
        <v>110.00000000000001</v>
      </c>
      <c r="L233" s="17">
        <f t="shared" si="30"/>
        <v>304</v>
      </c>
      <c r="M233" s="17">
        <f t="shared" si="31"/>
        <v>709</v>
      </c>
      <c r="N233" s="4">
        <v>0</v>
      </c>
      <c r="O233" s="19">
        <f t="shared" si="32"/>
        <v>2120</v>
      </c>
      <c r="P233" s="17">
        <f t="shared" si="33"/>
        <v>616</v>
      </c>
      <c r="Q233" s="17">
        <f t="shared" si="34"/>
        <v>1529</v>
      </c>
      <c r="R233" s="17">
        <f t="shared" si="35"/>
        <v>9384</v>
      </c>
      <c r="S233" s="4">
        <v>111</v>
      </c>
    </row>
    <row r="234" spans="2:19" x14ac:dyDescent="0.2">
      <c r="B234" t="s">
        <v>533</v>
      </c>
      <c r="C234" s="4" t="s">
        <v>829</v>
      </c>
      <c r="D234" s="21" t="s">
        <v>746</v>
      </c>
      <c r="F234" s="22">
        <v>30000</v>
      </c>
      <c r="G234" s="15">
        <v>0</v>
      </c>
      <c r="H234" s="18">
        <v>25</v>
      </c>
      <c r="I234" s="16">
        <f t="shared" si="27"/>
        <v>861</v>
      </c>
      <c r="J234" s="16">
        <f t="shared" si="28"/>
        <v>2130</v>
      </c>
      <c r="K234" s="17">
        <f t="shared" si="29"/>
        <v>330.00000000000006</v>
      </c>
      <c r="L234" s="17">
        <f t="shared" si="30"/>
        <v>912</v>
      </c>
      <c r="M234" s="17">
        <f t="shared" si="31"/>
        <v>2127</v>
      </c>
      <c r="N234" s="4">
        <v>0</v>
      </c>
      <c r="O234" s="19">
        <f t="shared" si="32"/>
        <v>6360</v>
      </c>
      <c r="P234" s="17">
        <f t="shared" si="33"/>
        <v>1798</v>
      </c>
      <c r="Q234" s="17">
        <f t="shared" si="34"/>
        <v>4587</v>
      </c>
      <c r="R234" s="17">
        <f t="shared" si="35"/>
        <v>28202</v>
      </c>
      <c r="S234" s="4">
        <v>111</v>
      </c>
    </row>
    <row r="235" spans="2:19" x14ac:dyDescent="0.2">
      <c r="B235" t="s">
        <v>591</v>
      </c>
      <c r="C235" s="4" t="s">
        <v>829</v>
      </c>
      <c r="D235" s="21" t="s">
        <v>743</v>
      </c>
      <c r="F235" s="22">
        <v>20000</v>
      </c>
      <c r="G235" s="15">
        <v>0</v>
      </c>
      <c r="H235" s="18">
        <v>25</v>
      </c>
      <c r="I235" s="16">
        <f t="shared" si="27"/>
        <v>574</v>
      </c>
      <c r="J235" s="16">
        <f t="shared" si="28"/>
        <v>1419.9999999999998</v>
      </c>
      <c r="K235" s="17">
        <f t="shared" si="29"/>
        <v>220.00000000000003</v>
      </c>
      <c r="L235" s="17">
        <f t="shared" si="30"/>
        <v>608</v>
      </c>
      <c r="M235" s="17">
        <f t="shared" si="31"/>
        <v>1418</v>
      </c>
      <c r="N235" s="4">
        <v>0</v>
      </c>
      <c r="O235" s="19">
        <f t="shared" si="32"/>
        <v>4240</v>
      </c>
      <c r="P235" s="17">
        <f t="shared" si="33"/>
        <v>1207</v>
      </c>
      <c r="Q235" s="17">
        <f t="shared" si="34"/>
        <v>3058</v>
      </c>
      <c r="R235" s="17">
        <f t="shared" si="35"/>
        <v>18793</v>
      </c>
      <c r="S235" s="4">
        <v>111</v>
      </c>
    </row>
    <row r="236" spans="2:19" x14ac:dyDescent="0.2">
      <c r="B236" t="s">
        <v>547</v>
      </c>
      <c r="C236" s="4" t="s">
        <v>829</v>
      </c>
      <c r="D236" s="21" t="s">
        <v>669</v>
      </c>
      <c r="F236" s="22">
        <v>16000</v>
      </c>
      <c r="G236" s="15">
        <v>0</v>
      </c>
      <c r="H236" s="18">
        <v>25</v>
      </c>
      <c r="I236" s="16">
        <f t="shared" si="27"/>
        <v>459.2</v>
      </c>
      <c r="J236" s="16">
        <f t="shared" si="28"/>
        <v>1136</v>
      </c>
      <c r="K236" s="17">
        <f t="shared" si="29"/>
        <v>176.00000000000003</v>
      </c>
      <c r="L236" s="17">
        <f t="shared" si="30"/>
        <v>486.4</v>
      </c>
      <c r="M236" s="17">
        <f t="shared" si="31"/>
        <v>1134.4000000000001</v>
      </c>
      <c r="N236" s="4">
        <v>0</v>
      </c>
      <c r="O236" s="19">
        <f t="shared" si="32"/>
        <v>3392</v>
      </c>
      <c r="P236" s="17">
        <f t="shared" si="33"/>
        <v>970.59999999999991</v>
      </c>
      <c r="Q236" s="17">
        <f t="shared" si="34"/>
        <v>2446.4</v>
      </c>
      <c r="R236" s="17">
        <f t="shared" si="35"/>
        <v>15029.4</v>
      </c>
      <c r="S236" s="4">
        <v>111</v>
      </c>
    </row>
    <row r="237" spans="2:19" x14ac:dyDescent="0.2">
      <c r="B237" t="s">
        <v>261</v>
      </c>
      <c r="C237" s="4" t="s">
        <v>829</v>
      </c>
      <c r="D237" s="21" t="s">
        <v>669</v>
      </c>
      <c r="F237" s="22">
        <v>12000</v>
      </c>
      <c r="G237" s="15">
        <v>0</v>
      </c>
      <c r="H237" s="18">
        <v>25</v>
      </c>
      <c r="I237" s="16">
        <f t="shared" si="27"/>
        <v>344.4</v>
      </c>
      <c r="J237" s="16">
        <f t="shared" si="28"/>
        <v>851.99999999999989</v>
      </c>
      <c r="K237" s="17">
        <f t="shared" si="29"/>
        <v>132</v>
      </c>
      <c r="L237" s="17">
        <f t="shared" si="30"/>
        <v>364.8</v>
      </c>
      <c r="M237" s="17">
        <f t="shared" si="31"/>
        <v>850.80000000000007</v>
      </c>
      <c r="N237" s="4">
        <v>0</v>
      </c>
      <c r="O237" s="19">
        <f t="shared" si="32"/>
        <v>2544</v>
      </c>
      <c r="P237" s="17">
        <f t="shared" si="33"/>
        <v>734.2</v>
      </c>
      <c r="Q237" s="17">
        <f t="shared" si="34"/>
        <v>1834.8</v>
      </c>
      <c r="R237" s="17">
        <f t="shared" si="35"/>
        <v>11265.8</v>
      </c>
      <c r="S237" s="4">
        <v>111</v>
      </c>
    </row>
    <row r="238" spans="2:19" x14ac:dyDescent="0.2">
      <c r="B238" t="s">
        <v>105</v>
      </c>
      <c r="C238" s="4" t="s">
        <v>829</v>
      </c>
      <c r="D238" s="21" t="s">
        <v>694</v>
      </c>
      <c r="F238" s="22">
        <v>15000</v>
      </c>
      <c r="G238" s="15">
        <v>0</v>
      </c>
      <c r="H238" s="18">
        <v>25</v>
      </c>
      <c r="I238" s="16">
        <f t="shared" si="27"/>
        <v>430.5</v>
      </c>
      <c r="J238" s="16">
        <f t="shared" si="28"/>
        <v>1065</v>
      </c>
      <c r="K238" s="17">
        <f t="shared" si="29"/>
        <v>165.00000000000003</v>
      </c>
      <c r="L238" s="17">
        <f t="shared" si="30"/>
        <v>456</v>
      </c>
      <c r="M238" s="17">
        <f t="shared" si="31"/>
        <v>1063.5</v>
      </c>
      <c r="N238" s="4">
        <v>0</v>
      </c>
      <c r="O238" s="19">
        <f t="shared" si="32"/>
        <v>3180</v>
      </c>
      <c r="P238" s="17">
        <f t="shared" si="33"/>
        <v>911.5</v>
      </c>
      <c r="Q238" s="17">
        <f t="shared" si="34"/>
        <v>2293.5</v>
      </c>
      <c r="R238" s="17">
        <f t="shared" si="35"/>
        <v>14088.5</v>
      </c>
      <c r="S238" s="4">
        <v>111</v>
      </c>
    </row>
    <row r="239" spans="2:19" x14ac:dyDescent="0.2">
      <c r="B239" t="s">
        <v>220</v>
      </c>
      <c r="C239" s="4" t="s">
        <v>829</v>
      </c>
      <c r="D239" s="21" t="s">
        <v>730</v>
      </c>
      <c r="F239" s="22">
        <v>30000</v>
      </c>
      <c r="G239" s="15">
        <v>0</v>
      </c>
      <c r="H239" s="18">
        <v>25</v>
      </c>
      <c r="I239" s="16">
        <f t="shared" si="27"/>
        <v>861</v>
      </c>
      <c r="J239" s="16">
        <f t="shared" si="28"/>
        <v>2130</v>
      </c>
      <c r="K239" s="17">
        <f t="shared" si="29"/>
        <v>330.00000000000006</v>
      </c>
      <c r="L239" s="17">
        <f t="shared" si="30"/>
        <v>912</v>
      </c>
      <c r="M239" s="17">
        <f t="shared" si="31"/>
        <v>2127</v>
      </c>
      <c r="N239" s="4">
        <v>0</v>
      </c>
      <c r="O239" s="19">
        <f t="shared" si="32"/>
        <v>6360</v>
      </c>
      <c r="P239" s="17">
        <f t="shared" si="33"/>
        <v>1798</v>
      </c>
      <c r="Q239" s="17">
        <f t="shared" si="34"/>
        <v>4587</v>
      </c>
      <c r="R239" s="17">
        <f t="shared" si="35"/>
        <v>28202</v>
      </c>
      <c r="S239" s="4">
        <v>111</v>
      </c>
    </row>
    <row r="240" spans="2:19" x14ac:dyDescent="0.2">
      <c r="B240" t="s">
        <v>221</v>
      </c>
      <c r="C240" s="4" t="s">
        <v>829</v>
      </c>
      <c r="D240" s="21" t="s">
        <v>731</v>
      </c>
      <c r="F240" s="22">
        <v>12000</v>
      </c>
      <c r="G240" s="15">
        <v>0</v>
      </c>
      <c r="H240" s="18">
        <v>25</v>
      </c>
      <c r="I240" s="16">
        <f t="shared" si="27"/>
        <v>344.4</v>
      </c>
      <c r="J240" s="16">
        <f t="shared" si="28"/>
        <v>851.99999999999989</v>
      </c>
      <c r="K240" s="17">
        <f t="shared" si="29"/>
        <v>132</v>
      </c>
      <c r="L240" s="17">
        <f t="shared" si="30"/>
        <v>364.8</v>
      </c>
      <c r="M240" s="17">
        <f t="shared" si="31"/>
        <v>850.80000000000007</v>
      </c>
      <c r="N240" s="4">
        <v>0</v>
      </c>
      <c r="O240" s="19">
        <f t="shared" si="32"/>
        <v>2544</v>
      </c>
      <c r="P240" s="17">
        <f t="shared" si="33"/>
        <v>734.2</v>
      </c>
      <c r="Q240" s="17">
        <f t="shared" si="34"/>
        <v>1834.8</v>
      </c>
      <c r="R240" s="17">
        <f t="shared" si="35"/>
        <v>11265.8</v>
      </c>
      <c r="S240" s="4">
        <v>111</v>
      </c>
    </row>
    <row r="241" spans="2:19" x14ac:dyDescent="0.2">
      <c r="B241" t="s">
        <v>79</v>
      </c>
      <c r="C241" s="4" t="s">
        <v>829</v>
      </c>
      <c r="D241" s="21" t="s">
        <v>685</v>
      </c>
      <c r="F241" s="22">
        <v>10000</v>
      </c>
      <c r="G241" s="15">
        <v>0</v>
      </c>
      <c r="H241" s="18">
        <v>25</v>
      </c>
      <c r="I241" s="16">
        <f t="shared" si="27"/>
        <v>287</v>
      </c>
      <c r="J241" s="16">
        <f t="shared" si="28"/>
        <v>709.99999999999989</v>
      </c>
      <c r="K241" s="17">
        <f t="shared" si="29"/>
        <v>110.00000000000001</v>
      </c>
      <c r="L241" s="17">
        <f t="shared" si="30"/>
        <v>304</v>
      </c>
      <c r="M241" s="17">
        <f t="shared" si="31"/>
        <v>709</v>
      </c>
      <c r="N241" s="4">
        <v>0</v>
      </c>
      <c r="O241" s="19">
        <f t="shared" si="32"/>
        <v>2120</v>
      </c>
      <c r="P241" s="17">
        <f t="shared" si="33"/>
        <v>616</v>
      </c>
      <c r="Q241" s="17">
        <f t="shared" si="34"/>
        <v>1529</v>
      </c>
      <c r="R241" s="17">
        <f t="shared" si="35"/>
        <v>9384</v>
      </c>
      <c r="S241" s="4">
        <v>111</v>
      </c>
    </row>
    <row r="242" spans="2:19" x14ac:dyDescent="0.2">
      <c r="B242" t="s">
        <v>142</v>
      </c>
      <c r="C242" s="4" t="s">
        <v>829</v>
      </c>
      <c r="D242" s="21" t="s">
        <v>669</v>
      </c>
      <c r="F242" s="22">
        <v>10000</v>
      </c>
      <c r="G242" s="15">
        <v>0</v>
      </c>
      <c r="H242" s="18">
        <v>25</v>
      </c>
      <c r="I242" s="16">
        <f t="shared" si="27"/>
        <v>287</v>
      </c>
      <c r="J242" s="16">
        <f t="shared" si="28"/>
        <v>709.99999999999989</v>
      </c>
      <c r="K242" s="17">
        <f t="shared" si="29"/>
        <v>110.00000000000001</v>
      </c>
      <c r="L242" s="17">
        <f t="shared" si="30"/>
        <v>304</v>
      </c>
      <c r="M242" s="17">
        <f t="shared" si="31"/>
        <v>709</v>
      </c>
      <c r="N242" s="4">
        <v>0</v>
      </c>
      <c r="O242" s="19">
        <f t="shared" si="32"/>
        <v>2120</v>
      </c>
      <c r="P242" s="17">
        <f t="shared" si="33"/>
        <v>616</v>
      </c>
      <c r="Q242" s="17">
        <f t="shared" si="34"/>
        <v>1529</v>
      </c>
      <c r="R242" s="17">
        <f t="shared" si="35"/>
        <v>9384</v>
      </c>
      <c r="S242" s="4">
        <v>111</v>
      </c>
    </row>
    <row r="243" spans="2:19" x14ac:dyDescent="0.2">
      <c r="B243" t="s">
        <v>548</v>
      </c>
      <c r="C243" s="4" t="s">
        <v>829</v>
      </c>
      <c r="D243" s="21" t="s">
        <v>677</v>
      </c>
      <c r="F243" s="22">
        <v>6612.5</v>
      </c>
      <c r="G243" s="15">
        <v>0</v>
      </c>
      <c r="H243" s="18">
        <v>25</v>
      </c>
      <c r="I243" s="16">
        <f t="shared" si="27"/>
        <v>189.77875</v>
      </c>
      <c r="J243" s="16">
        <f t="shared" si="28"/>
        <v>469.48749999999995</v>
      </c>
      <c r="K243" s="17">
        <f t="shared" si="29"/>
        <v>72.737500000000011</v>
      </c>
      <c r="L243" s="17">
        <f t="shared" si="30"/>
        <v>201.02</v>
      </c>
      <c r="M243" s="17">
        <f t="shared" si="31"/>
        <v>468.82625000000002</v>
      </c>
      <c r="N243" s="4">
        <v>0</v>
      </c>
      <c r="O243" s="19">
        <f t="shared" si="32"/>
        <v>1401.85</v>
      </c>
      <c r="P243" s="17">
        <f t="shared" si="33"/>
        <v>415.79875000000004</v>
      </c>
      <c r="Q243" s="17">
        <f t="shared" si="34"/>
        <v>1011.05125</v>
      </c>
      <c r="R243" s="17">
        <f t="shared" si="35"/>
        <v>6196.7012500000001</v>
      </c>
      <c r="S243" s="4">
        <v>111</v>
      </c>
    </row>
    <row r="244" spans="2:19" x14ac:dyDescent="0.2">
      <c r="B244" t="s">
        <v>198</v>
      </c>
      <c r="C244" s="4" t="s">
        <v>829</v>
      </c>
      <c r="D244" s="21" t="s">
        <v>723</v>
      </c>
      <c r="F244" s="22">
        <v>15000</v>
      </c>
      <c r="G244" s="15">
        <v>0</v>
      </c>
      <c r="H244" s="18">
        <v>25</v>
      </c>
      <c r="I244" s="16">
        <f t="shared" si="27"/>
        <v>430.5</v>
      </c>
      <c r="J244" s="16">
        <f t="shared" si="28"/>
        <v>1065</v>
      </c>
      <c r="K244" s="17">
        <f t="shared" si="29"/>
        <v>165.00000000000003</v>
      </c>
      <c r="L244" s="17">
        <f t="shared" si="30"/>
        <v>456</v>
      </c>
      <c r="M244" s="17">
        <f t="shared" si="31"/>
        <v>1063.5</v>
      </c>
      <c r="N244" s="4">
        <v>0</v>
      </c>
      <c r="O244" s="19">
        <f t="shared" si="32"/>
        <v>3180</v>
      </c>
      <c r="P244" s="17">
        <f t="shared" si="33"/>
        <v>911.5</v>
      </c>
      <c r="Q244" s="17">
        <f t="shared" si="34"/>
        <v>2293.5</v>
      </c>
      <c r="R244" s="17">
        <f t="shared" si="35"/>
        <v>14088.5</v>
      </c>
      <c r="S244" s="4">
        <v>111</v>
      </c>
    </row>
    <row r="245" spans="2:19" x14ac:dyDescent="0.2">
      <c r="B245" t="s">
        <v>542</v>
      </c>
      <c r="C245" s="4" t="s">
        <v>829</v>
      </c>
      <c r="D245" s="21" t="s">
        <v>669</v>
      </c>
      <c r="F245" s="22">
        <v>25000</v>
      </c>
      <c r="G245" s="15">
        <v>0</v>
      </c>
      <c r="H245" s="18">
        <v>25</v>
      </c>
      <c r="I245" s="16">
        <f t="shared" si="27"/>
        <v>717.5</v>
      </c>
      <c r="J245" s="16">
        <f t="shared" si="28"/>
        <v>1774.9999999999998</v>
      </c>
      <c r="K245" s="17">
        <f t="shared" si="29"/>
        <v>275</v>
      </c>
      <c r="L245" s="17">
        <f t="shared" si="30"/>
        <v>760</v>
      </c>
      <c r="M245" s="17">
        <f t="shared" si="31"/>
        <v>1772.5000000000002</v>
      </c>
      <c r="N245" s="4">
        <v>0</v>
      </c>
      <c r="O245" s="19">
        <f t="shared" si="32"/>
        <v>5300</v>
      </c>
      <c r="P245" s="17">
        <f t="shared" si="33"/>
        <v>1502.5</v>
      </c>
      <c r="Q245" s="17">
        <f t="shared" si="34"/>
        <v>3822.5</v>
      </c>
      <c r="R245" s="17">
        <f t="shared" si="35"/>
        <v>23497.5</v>
      </c>
      <c r="S245" s="4">
        <v>111</v>
      </c>
    </row>
    <row r="246" spans="2:19" x14ac:dyDescent="0.2">
      <c r="B246" t="s">
        <v>306</v>
      </c>
      <c r="C246" s="4" t="s">
        <v>829</v>
      </c>
      <c r="D246" s="21" t="s">
        <v>750</v>
      </c>
      <c r="F246" s="22">
        <v>15000</v>
      </c>
      <c r="G246" s="15">
        <v>0</v>
      </c>
      <c r="H246" s="18">
        <v>25</v>
      </c>
      <c r="I246" s="16">
        <f t="shared" si="27"/>
        <v>430.5</v>
      </c>
      <c r="J246" s="16">
        <f t="shared" si="28"/>
        <v>1065</v>
      </c>
      <c r="K246" s="17">
        <f t="shared" si="29"/>
        <v>165.00000000000003</v>
      </c>
      <c r="L246" s="17">
        <f t="shared" si="30"/>
        <v>456</v>
      </c>
      <c r="M246" s="17">
        <f t="shared" si="31"/>
        <v>1063.5</v>
      </c>
      <c r="N246" s="4">
        <v>0</v>
      </c>
      <c r="O246" s="19">
        <f t="shared" si="32"/>
        <v>3180</v>
      </c>
      <c r="P246" s="17">
        <f t="shared" si="33"/>
        <v>911.5</v>
      </c>
      <c r="Q246" s="17">
        <f t="shared" si="34"/>
        <v>2293.5</v>
      </c>
      <c r="R246" s="17">
        <f t="shared" si="35"/>
        <v>14088.5</v>
      </c>
      <c r="S246" s="4">
        <v>111</v>
      </c>
    </row>
    <row r="247" spans="2:19" x14ac:dyDescent="0.2">
      <c r="B247" t="s">
        <v>303</v>
      </c>
      <c r="C247" s="4" t="s">
        <v>829</v>
      </c>
      <c r="D247" s="21" t="s">
        <v>749</v>
      </c>
      <c r="F247" s="22">
        <v>20000</v>
      </c>
      <c r="G247" s="15">
        <v>0</v>
      </c>
      <c r="H247" s="18">
        <v>25</v>
      </c>
      <c r="I247" s="16">
        <f t="shared" si="27"/>
        <v>574</v>
      </c>
      <c r="J247" s="16">
        <f t="shared" si="28"/>
        <v>1419.9999999999998</v>
      </c>
      <c r="K247" s="17">
        <f t="shared" si="29"/>
        <v>220.00000000000003</v>
      </c>
      <c r="L247" s="17">
        <f t="shared" si="30"/>
        <v>608</v>
      </c>
      <c r="M247" s="17">
        <f t="shared" si="31"/>
        <v>1418</v>
      </c>
      <c r="N247" s="4">
        <v>0</v>
      </c>
      <c r="O247" s="19">
        <f t="shared" si="32"/>
        <v>4240</v>
      </c>
      <c r="P247" s="17">
        <f t="shared" si="33"/>
        <v>1207</v>
      </c>
      <c r="Q247" s="17">
        <f t="shared" si="34"/>
        <v>3058</v>
      </c>
      <c r="R247" s="17">
        <f t="shared" si="35"/>
        <v>18793</v>
      </c>
      <c r="S247" s="4">
        <v>111</v>
      </c>
    </row>
    <row r="248" spans="2:19" x14ac:dyDescent="0.2">
      <c r="B248" t="s">
        <v>141</v>
      </c>
      <c r="C248" s="4" t="s">
        <v>829</v>
      </c>
      <c r="D248" s="21" t="s">
        <v>701</v>
      </c>
      <c r="F248" s="22">
        <v>6000</v>
      </c>
      <c r="G248" s="15">
        <v>0</v>
      </c>
      <c r="H248" s="18">
        <v>25</v>
      </c>
      <c r="I248" s="16">
        <f t="shared" si="27"/>
        <v>172.2</v>
      </c>
      <c r="J248" s="16">
        <f t="shared" si="28"/>
        <v>425.99999999999994</v>
      </c>
      <c r="K248" s="17">
        <f t="shared" si="29"/>
        <v>66</v>
      </c>
      <c r="L248" s="17">
        <f t="shared" si="30"/>
        <v>182.4</v>
      </c>
      <c r="M248" s="17">
        <f t="shared" si="31"/>
        <v>425.40000000000003</v>
      </c>
      <c r="N248" s="4">
        <v>0</v>
      </c>
      <c r="O248" s="19">
        <f t="shared" si="32"/>
        <v>1272</v>
      </c>
      <c r="P248" s="17">
        <f t="shared" si="33"/>
        <v>379.6</v>
      </c>
      <c r="Q248" s="17">
        <f t="shared" si="34"/>
        <v>917.4</v>
      </c>
      <c r="R248" s="17">
        <f t="shared" si="35"/>
        <v>5620.4</v>
      </c>
      <c r="S248" s="4">
        <v>111</v>
      </c>
    </row>
    <row r="249" spans="2:19" x14ac:dyDescent="0.2">
      <c r="B249" t="s">
        <v>445</v>
      </c>
      <c r="C249" s="4" t="s">
        <v>829</v>
      </c>
      <c r="D249" s="21" t="s">
        <v>669</v>
      </c>
      <c r="F249" s="22">
        <v>28750</v>
      </c>
      <c r="G249" s="15">
        <v>0</v>
      </c>
      <c r="H249" s="18">
        <v>25</v>
      </c>
      <c r="I249" s="16">
        <f t="shared" si="27"/>
        <v>825.125</v>
      </c>
      <c r="J249" s="16">
        <f t="shared" si="28"/>
        <v>2041.2499999999998</v>
      </c>
      <c r="K249" s="17">
        <f t="shared" si="29"/>
        <v>316.25000000000006</v>
      </c>
      <c r="L249" s="17">
        <f t="shared" si="30"/>
        <v>874</v>
      </c>
      <c r="M249" s="17">
        <f t="shared" si="31"/>
        <v>2038.3750000000002</v>
      </c>
      <c r="N249" s="4">
        <v>0</v>
      </c>
      <c r="O249" s="19">
        <f t="shared" si="32"/>
        <v>6095</v>
      </c>
      <c r="P249" s="17">
        <f t="shared" si="33"/>
        <v>1724.125</v>
      </c>
      <c r="Q249" s="17">
        <f t="shared" si="34"/>
        <v>4395.875</v>
      </c>
      <c r="R249" s="17">
        <f t="shared" si="35"/>
        <v>27025.875</v>
      </c>
      <c r="S249" s="4">
        <v>111</v>
      </c>
    </row>
    <row r="250" spans="2:19" x14ac:dyDescent="0.2">
      <c r="B250" t="s">
        <v>78</v>
      </c>
      <c r="C250" s="4" t="s">
        <v>829</v>
      </c>
      <c r="D250" s="21" t="s">
        <v>669</v>
      </c>
      <c r="F250" s="22">
        <v>12000</v>
      </c>
      <c r="G250" s="15">
        <v>0</v>
      </c>
      <c r="H250" s="18">
        <v>25</v>
      </c>
      <c r="I250" s="16">
        <f t="shared" si="27"/>
        <v>344.4</v>
      </c>
      <c r="J250" s="16">
        <f t="shared" si="28"/>
        <v>851.99999999999989</v>
      </c>
      <c r="K250" s="17">
        <f t="shared" si="29"/>
        <v>132</v>
      </c>
      <c r="L250" s="17">
        <f t="shared" si="30"/>
        <v>364.8</v>
      </c>
      <c r="M250" s="17">
        <f t="shared" si="31"/>
        <v>850.80000000000007</v>
      </c>
      <c r="N250" s="4">
        <v>0</v>
      </c>
      <c r="O250" s="19">
        <f t="shared" si="32"/>
        <v>2544</v>
      </c>
      <c r="P250" s="17">
        <f t="shared" si="33"/>
        <v>734.2</v>
      </c>
      <c r="Q250" s="17">
        <f t="shared" si="34"/>
        <v>1834.8</v>
      </c>
      <c r="R250" s="17">
        <f t="shared" si="35"/>
        <v>11265.8</v>
      </c>
      <c r="S250" s="4">
        <v>111</v>
      </c>
    </row>
    <row r="251" spans="2:19" x14ac:dyDescent="0.2">
      <c r="B251" t="s">
        <v>186</v>
      </c>
      <c r="C251" s="4" t="s">
        <v>829</v>
      </c>
      <c r="D251" s="21" t="s">
        <v>669</v>
      </c>
      <c r="F251" s="22">
        <v>10000</v>
      </c>
      <c r="G251" s="15">
        <v>0</v>
      </c>
      <c r="H251" s="18">
        <v>25</v>
      </c>
      <c r="I251" s="16">
        <f t="shared" si="27"/>
        <v>287</v>
      </c>
      <c r="J251" s="16">
        <f t="shared" si="28"/>
        <v>709.99999999999989</v>
      </c>
      <c r="K251" s="17">
        <f t="shared" si="29"/>
        <v>110.00000000000001</v>
      </c>
      <c r="L251" s="17">
        <f t="shared" si="30"/>
        <v>304</v>
      </c>
      <c r="M251" s="17">
        <f t="shared" si="31"/>
        <v>709</v>
      </c>
      <c r="N251" s="4">
        <v>0</v>
      </c>
      <c r="O251" s="19">
        <f t="shared" si="32"/>
        <v>2120</v>
      </c>
      <c r="P251" s="17">
        <f t="shared" si="33"/>
        <v>616</v>
      </c>
      <c r="Q251" s="17">
        <f t="shared" si="34"/>
        <v>1529</v>
      </c>
      <c r="R251" s="17">
        <f t="shared" si="35"/>
        <v>9384</v>
      </c>
      <c r="S251" s="4">
        <v>111</v>
      </c>
    </row>
    <row r="252" spans="2:19" x14ac:dyDescent="0.2">
      <c r="B252" t="s">
        <v>479</v>
      </c>
      <c r="C252" s="4" t="s">
        <v>829</v>
      </c>
      <c r="D252" s="21" t="s">
        <v>718</v>
      </c>
      <c r="F252" s="22">
        <v>30000</v>
      </c>
      <c r="G252" s="15">
        <v>0</v>
      </c>
      <c r="H252" s="18">
        <v>25</v>
      </c>
      <c r="I252" s="16">
        <f t="shared" si="27"/>
        <v>861</v>
      </c>
      <c r="J252" s="16">
        <f t="shared" si="28"/>
        <v>2130</v>
      </c>
      <c r="K252" s="17">
        <f t="shared" si="29"/>
        <v>330.00000000000006</v>
      </c>
      <c r="L252" s="17">
        <f t="shared" si="30"/>
        <v>912</v>
      </c>
      <c r="M252" s="17">
        <f t="shared" si="31"/>
        <v>2127</v>
      </c>
      <c r="N252" s="4">
        <v>0</v>
      </c>
      <c r="O252" s="19">
        <f t="shared" si="32"/>
        <v>6360</v>
      </c>
      <c r="P252" s="17">
        <f t="shared" si="33"/>
        <v>1798</v>
      </c>
      <c r="Q252" s="17">
        <f t="shared" si="34"/>
        <v>4587</v>
      </c>
      <c r="R252" s="17">
        <f t="shared" si="35"/>
        <v>28202</v>
      </c>
      <c r="S252" s="4">
        <v>111</v>
      </c>
    </row>
    <row r="253" spans="2:19" x14ac:dyDescent="0.2">
      <c r="B253" t="s">
        <v>147</v>
      </c>
      <c r="C253" s="4" t="s">
        <v>829</v>
      </c>
      <c r="D253" s="21" t="s">
        <v>703</v>
      </c>
      <c r="F253" s="22">
        <v>25000</v>
      </c>
      <c r="G253" s="15">
        <v>0</v>
      </c>
      <c r="H253" s="18">
        <v>25</v>
      </c>
      <c r="I253" s="16">
        <f t="shared" si="27"/>
        <v>717.5</v>
      </c>
      <c r="J253" s="16">
        <f t="shared" si="28"/>
        <v>1774.9999999999998</v>
      </c>
      <c r="K253" s="17">
        <f t="shared" si="29"/>
        <v>275</v>
      </c>
      <c r="L253" s="17">
        <f t="shared" si="30"/>
        <v>760</v>
      </c>
      <c r="M253" s="17">
        <f t="shared" si="31"/>
        <v>1772.5000000000002</v>
      </c>
      <c r="N253" s="4">
        <v>0</v>
      </c>
      <c r="O253" s="19">
        <f t="shared" si="32"/>
        <v>5300</v>
      </c>
      <c r="P253" s="17">
        <f t="shared" si="33"/>
        <v>1502.5</v>
      </c>
      <c r="Q253" s="17">
        <f t="shared" si="34"/>
        <v>3822.5</v>
      </c>
      <c r="R253" s="17">
        <f t="shared" si="35"/>
        <v>23497.5</v>
      </c>
      <c r="S253" s="4">
        <v>111</v>
      </c>
    </row>
    <row r="254" spans="2:19" x14ac:dyDescent="0.2">
      <c r="B254" t="s">
        <v>305</v>
      </c>
      <c r="C254" s="4" t="s">
        <v>829</v>
      </c>
      <c r="D254" s="21" t="s">
        <v>745</v>
      </c>
      <c r="F254" s="22">
        <v>18000</v>
      </c>
      <c r="G254" s="15">
        <v>0</v>
      </c>
      <c r="H254" s="18">
        <v>25</v>
      </c>
      <c r="I254" s="16">
        <f t="shared" si="27"/>
        <v>516.6</v>
      </c>
      <c r="J254" s="16">
        <f t="shared" si="28"/>
        <v>1277.9999999999998</v>
      </c>
      <c r="K254" s="17">
        <f t="shared" si="29"/>
        <v>198.00000000000003</v>
      </c>
      <c r="L254" s="17">
        <f t="shared" si="30"/>
        <v>547.20000000000005</v>
      </c>
      <c r="M254" s="17">
        <f t="shared" si="31"/>
        <v>1276.2</v>
      </c>
      <c r="N254" s="4">
        <v>0</v>
      </c>
      <c r="O254" s="19">
        <f t="shared" si="32"/>
        <v>3816</v>
      </c>
      <c r="P254" s="17">
        <f t="shared" si="33"/>
        <v>1088.8000000000002</v>
      </c>
      <c r="Q254" s="17">
        <f t="shared" si="34"/>
        <v>2752.2</v>
      </c>
      <c r="R254" s="17">
        <f t="shared" si="35"/>
        <v>16911.2</v>
      </c>
      <c r="S254" s="4">
        <v>111</v>
      </c>
    </row>
    <row r="255" spans="2:19" x14ac:dyDescent="0.2">
      <c r="B255" t="s">
        <v>579</v>
      </c>
      <c r="C255" s="4" t="s">
        <v>829</v>
      </c>
      <c r="D255" s="21" t="s">
        <v>666</v>
      </c>
      <c r="F255" s="22">
        <v>45000</v>
      </c>
      <c r="G255" s="16">
        <v>1148.33</v>
      </c>
      <c r="H255" s="18">
        <v>25</v>
      </c>
      <c r="I255" s="16">
        <f t="shared" si="27"/>
        <v>1291.5</v>
      </c>
      <c r="J255" s="16">
        <f t="shared" si="28"/>
        <v>3194.9999999999995</v>
      </c>
      <c r="K255" s="17">
        <f t="shared" si="29"/>
        <v>495.00000000000006</v>
      </c>
      <c r="L255" s="17">
        <f t="shared" si="30"/>
        <v>1368</v>
      </c>
      <c r="M255" s="17">
        <f t="shared" si="31"/>
        <v>3190.5</v>
      </c>
      <c r="N255" s="4">
        <v>0</v>
      </c>
      <c r="O255" s="19">
        <f t="shared" si="32"/>
        <v>9540</v>
      </c>
      <c r="P255" s="17">
        <f t="shared" si="33"/>
        <v>3832.83</v>
      </c>
      <c r="Q255" s="17">
        <f t="shared" si="34"/>
        <v>6880.5</v>
      </c>
      <c r="R255" s="17">
        <f t="shared" si="35"/>
        <v>41167.17</v>
      </c>
      <c r="S255" s="4">
        <v>111</v>
      </c>
    </row>
    <row r="256" spans="2:19" x14ac:dyDescent="0.2">
      <c r="B256" t="s">
        <v>302</v>
      </c>
      <c r="C256" s="4" t="s">
        <v>829</v>
      </c>
      <c r="D256" s="21" t="s">
        <v>669</v>
      </c>
      <c r="F256" s="22">
        <v>10000</v>
      </c>
      <c r="G256" s="15">
        <v>0</v>
      </c>
      <c r="H256" s="18">
        <v>25</v>
      </c>
      <c r="I256" s="16">
        <f t="shared" si="27"/>
        <v>287</v>
      </c>
      <c r="J256" s="16">
        <f t="shared" si="28"/>
        <v>709.99999999999989</v>
      </c>
      <c r="K256" s="17">
        <f t="shared" si="29"/>
        <v>110.00000000000001</v>
      </c>
      <c r="L256" s="17">
        <f t="shared" si="30"/>
        <v>304</v>
      </c>
      <c r="M256" s="17">
        <f t="shared" si="31"/>
        <v>709</v>
      </c>
      <c r="N256" s="4">
        <v>0</v>
      </c>
      <c r="O256" s="19">
        <f t="shared" si="32"/>
        <v>2120</v>
      </c>
      <c r="P256" s="17">
        <f t="shared" si="33"/>
        <v>616</v>
      </c>
      <c r="Q256" s="17">
        <f t="shared" si="34"/>
        <v>1529</v>
      </c>
      <c r="R256" s="17">
        <f t="shared" si="35"/>
        <v>9384</v>
      </c>
      <c r="S256" s="4">
        <v>111</v>
      </c>
    </row>
    <row r="257" spans="2:19" x14ac:dyDescent="0.2">
      <c r="B257" t="s">
        <v>614</v>
      </c>
      <c r="C257" s="4" t="s">
        <v>829</v>
      </c>
      <c r="D257" s="21" t="s">
        <v>803</v>
      </c>
      <c r="F257" s="22">
        <v>10000</v>
      </c>
      <c r="G257" s="15">
        <v>0</v>
      </c>
      <c r="H257" s="18">
        <v>25</v>
      </c>
      <c r="I257" s="16">
        <f t="shared" si="27"/>
        <v>287</v>
      </c>
      <c r="J257" s="16">
        <f t="shared" si="28"/>
        <v>709.99999999999989</v>
      </c>
      <c r="K257" s="17">
        <f t="shared" si="29"/>
        <v>110.00000000000001</v>
      </c>
      <c r="L257" s="17">
        <f t="shared" si="30"/>
        <v>304</v>
      </c>
      <c r="M257" s="17">
        <f t="shared" si="31"/>
        <v>709</v>
      </c>
      <c r="N257" s="4">
        <v>0</v>
      </c>
      <c r="O257" s="19">
        <f t="shared" si="32"/>
        <v>2120</v>
      </c>
      <c r="P257" s="17">
        <f t="shared" si="33"/>
        <v>616</v>
      </c>
      <c r="Q257" s="17">
        <f t="shared" si="34"/>
        <v>1529</v>
      </c>
      <c r="R257" s="17">
        <f t="shared" si="35"/>
        <v>9384</v>
      </c>
      <c r="S257" s="4">
        <v>111</v>
      </c>
    </row>
    <row r="258" spans="2:19" x14ac:dyDescent="0.2">
      <c r="B258" t="s">
        <v>304</v>
      </c>
      <c r="C258" s="4" t="s">
        <v>829</v>
      </c>
      <c r="D258" s="21" t="s">
        <v>669</v>
      </c>
      <c r="F258" s="22">
        <v>18000</v>
      </c>
      <c r="G258" s="15">
        <v>0</v>
      </c>
      <c r="H258" s="18">
        <v>25</v>
      </c>
      <c r="I258" s="16">
        <f t="shared" si="27"/>
        <v>516.6</v>
      </c>
      <c r="J258" s="16">
        <f t="shared" si="28"/>
        <v>1277.9999999999998</v>
      </c>
      <c r="K258" s="17">
        <f t="shared" si="29"/>
        <v>198.00000000000003</v>
      </c>
      <c r="L258" s="17">
        <f t="shared" si="30"/>
        <v>547.20000000000005</v>
      </c>
      <c r="M258" s="17">
        <f t="shared" si="31"/>
        <v>1276.2</v>
      </c>
      <c r="N258" s="4">
        <v>0</v>
      </c>
      <c r="O258" s="19">
        <f t="shared" si="32"/>
        <v>3816</v>
      </c>
      <c r="P258" s="17">
        <f t="shared" si="33"/>
        <v>1088.8000000000002</v>
      </c>
      <c r="Q258" s="17">
        <f t="shared" si="34"/>
        <v>2752.2</v>
      </c>
      <c r="R258" s="17">
        <f t="shared" si="35"/>
        <v>16911.2</v>
      </c>
      <c r="S258" s="4">
        <v>111</v>
      </c>
    </row>
    <row r="259" spans="2:19" x14ac:dyDescent="0.2">
      <c r="B259" t="s">
        <v>437</v>
      </c>
      <c r="C259" s="4" t="s">
        <v>829</v>
      </c>
      <c r="D259" s="21" t="s">
        <v>669</v>
      </c>
      <c r="F259" s="22">
        <v>10000</v>
      </c>
      <c r="G259" s="15">
        <v>0</v>
      </c>
      <c r="H259" s="18">
        <v>25</v>
      </c>
      <c r="I259" s="16">
        <f t="shared" si="27"/>
        <v>287</v>
      </c>
      <c r="J259" s="16">
        <f t="shared" si="28"/>
        <v>709.99999999999989</v>
      </c>
      <c r="K259" s="17">
        <f t="shared" si="29"/>
        <v>110.00000000000001</v>
      </c>
      <c r="L259" s="17">
        <f t="shared" si="30"/>
        <v>304</v>
      </c>
      <c r="M259" s="17">
        <f t="shared" si="31"/>
        <v>709</v>
      </c>
      <c r="N259" s="4">
        <v>0</v>
      </c>
      <c r="O259" s="19">
        <f t="shared" si="32"/>
        <v>2120</v>
      </c>
      <c r="P259" s="17">
        <f t="shared" si="33"/>
        <v>616</v>
      </c>
      <c r="Q259" s="17">
        <f t="shared" si="34"/>
        <v>1529</v>
      </c>
      <c r="R259" s="17">
        <f t="shared" si="35"/>
        <v>9384</v>
      </c>
      <c r="S259" s="4">
        <v>111</v>
      </c>
    </row>
    <row r="260" spans="2:19" x14ac:dyDescent="0.2">
      <c r="B260" t="s">
        <v>307</v>
      </c>
      <c r="C260" s="4" t="s">
        <v>829</v>
      </c>
      <c r="D260" s="21" t="s">
        <v>669</v>
      </c>
      <c r="F260" s="22">
        <v>25000</v>
      </c>
      <c r="G260" s="15">
        <v>0</v>
      </c>
      <c r="H260" s="18">
        <v>25</v>
      </c>
      <c r="I260" s="16">
        <f t="shared" si="27"/>
        <v>717.5</v>
      </c>
      <c r="J260" s="16">
        <f t="shared" si="28"/>
        <v>1774.9999999999998</v>
      </c>
      <c r="K260" s="17">
        <f t="shared" si="29"/>
        <v>275</v>
      </c>
      <c r="L260" s="17">
        <f t="shared" si="30"/>
        <v>760</v>
      </c>
      <c r="M260" s="17">
        <f t="shared" si="31"/>
        <v>1772.5000000000002</v>
      </c>
      <c r="N260" s="4">
        <v>0</v>
      </c>
      <c r="O260" s="19">
        <f t="shared" si="32"/>
        <v>5300</v>
      </c>
      <c r="P260" s="17">
        <f t="shared" si="33"/>
        <v>1502.5</v>
      </c>
      <c r="Q260" s="17">
        <f t="shared" si="34"/>
        <v>3822.5</v>
      </c>
      <c r="R260" s="17">
        <f t="shared" si="35"/>
        <v>23497.5</v>
      </c>
      <c r="S260" s="4">
        <v>111</v>
      </c>
    </row>
    <row r="261" spans="2:19" x14ac:dyDescent="0.2">
      <c r="B261" t="s">
        <v>41</v>
      </c>
      <c r="C261" s="4" t="s">
        <v>829</v>
      </c>
      <c r="D261" s="21" t="s">
        <v>657</v>
      </c>
      <c r="F261" s="22">
        <v>27000</v>
      </c>
      <c r="G261" s="15">
        <v>0</v>
      </c>
      <c r="H261" s="18">
        <v>25</v>
      </c>
      <c r="I261" s="16">
        <f t="shared" si="27"/>
        <v>774.9</v>
      </c>
      <c r="J261" s="16">
        <f t="shared" si="28"/>
        <v>1916.9999999999998</v>
      </c>
      <c r="K261" s="17">
        <f t="shared" si="29"/>
        <v>297.00000000000006</v>
      </c>
      <c r="L261" s="17">
        <f t="shared" si="30"/>
        <v>820.8</v>
      </c>
      <c r="M261" s="17">
        <f t="shared" si="31"/>
        <v>1914.3000000000002</v>
      </c>
      <c r="N261" s="4">
        <v>0</v>
      </c>
      <c r="O261" s="19">
        <f t="shared" si="32"/>
        <v>5724</v>
      </c>
      <c r="P261" s="17">
        <f t="shared" si="33"/>
        <v>1620.6999999999998</v>
      </c>
      <c r="Q261" s="17">
        <f t="shared" si="34"/>
        <v>4128.3</v>
      </c>
      <c r="R261" s="17">
        <f t="shared" si="35"/>
        <v>25379.3</v>
      </c>
      <c r="S261" s="4">
        <v>111</v>
      </c>
    </row>
    <row r="262" spans="2:19" x14ac:dyDescent="0.2">
      <c r="B262" t="s">
        <v>40</v>
      </c>
      <c r="C262" s="4" t="s">
        <v>829</v>
      </c>
      <c r="D262" s="21" t="s">
        <v>661</v>
      </c>
      <c r="F262" s="22">
        <v>25000</v>
      </c>
      <c r="G262" s="15">
        <v>0</v>
      </c>
      <c r="H262" s="18">
        <v>25</v>
      </c>
      <c r="I262" s="16">
        <f t="shared" si="27"/>
        <v>717.5</v>
      </c>
      <c r="J262" s="16">
        <f t="shared" si="28"/>
        <v>1774.9999999999998</v>
      </c>
      <c r="K262" s="17">
        <f t="shared" si="29"/>
        <v>275</v>
      </c>
      <c r="L262" s="17">
        <f t="shared" si="30"/>
        <v>760</v>
      </c>
      <c r="M262" s="17">
        <f t="shared" si="31"/>
        <v>1772.5000000000002</v>
      </c>
      <c r="N262" s="4">
        <v>0</v>
      </c>
      <c r="O262" s="19">
        <f t="shared" si="32"/>
        <v>5300</v>
      </c>
      <c r="P262" s="17">
        <f t="shared" si="33"/>
        <v>1502.5</v>
      </c>
      <c r="Q262" s="17">
        <f t="shared" si="34"/>
        <v>3822.5</v>
      </c>
      <c r="R262" s="17">
        <f t="shared" si="35"/>
        <v>23497.5</v>
      </c>
      <c r="S262" s="4">
        <v>111</v>
      </c>
    </row>
    <row r="263" spans="2:19" x14ac:dyDescent="0.2">
      <c r="B263" t="s">
        <v>175</v>
      </c>
      <c r="C263" s="4" t="s">
        <v>829</v>
      </c>
      <c r="D263" s="21" t="s">
        <v>669</v>
      </c>
      <c r="F263" s="22">
        <v>11960</v>
      </c>
      <c r="G263" s="15">
        <v>0</v>
      </c>
      <c r="H263" s="18">
        <v>25</v>
      </c>
      <c r="I263" s="16">
        <f t="shared" si="27"/>
        <v>343.25200000000001</v>
      </c>
      <c r="J263" s="16">
        <f t="shared" si="28"/>
        <v>849.16</v>
      </c>
      <c r="K263" s="17">
        <f t="shared" si="29"/>
        <v>131.56</v>
      </c>
      <c r="L263" s="17">
        <f t="shared" si="30"/>
        <v>363.584</v>
      </c>
      <c r="M263" s="17">
        <f t="shared" si="31"/>
        <v>847.96400000000006</v>
      </c>
      <c r="N263" s="4">
        <v>0</v>
      </c>
      <c r="O263" s="19">
        <f t="shared" si="32"/>
        <v>2535.52</v>
      </c>
      <c r="P263" s="17">
        <f t="shared" si="33"/>
        <v>731.83600000000001</v>
      </c>
      <c r="Q263" s="17">
        <f t="shared" si="34"/>
        <v>1828.6840000000002</v>
      </c>
      <c r="R263" s="17">
        <f t="shared" si="35"/>
        <v>11228.164000000001</v>
      </c>
      <c r="S263" s="4">
        <v>111</v>
      </c>
    </row>
    <row r="264" spans="2:19" x14ac:dyDescent="0.2">
      <c r="B264" t="s">
        <v>146</v>
      </c>
      <c r="C264" s="4" t="s">
        <v>829</v>
      </c>
      <c r="D264" s="21" t="s">
        <v>669</v>
      </c>
      <c r="F264" s="22">
        <v>11960</v>
      </c>
      <c r="G264" s="15">
        <v>0</v>
      </c>
      <c r="H264" s="18">
        <v>25</v>
      </c>
      <c r="I264" s="16">
        <f t="shared" si="27"/>
        <v>343.25200000000001</v>
      </c>
      <c r="J264" s="16">
        <f t="shared" si="28"/>
        <v>849.16</v>
      </c>
      <c r="K264" s="17">
        <f t="shared" si="29"/>
        <v>131.56</v>
      </c>
      <c r="L264" s="17">
        <f t="shared" si="30"/>
        <v>363.584</v>
      </c>
      <c r="M264" s="17">
        <f t="shared" si="31"/>
        <v>847.96400000000006</v>
      </c>
      <c r="N264" s="4">
        <v>0</v>
      </c>
      <c r="O264" s="19">
        <f t="shared" si="32"/>
        <v>2535.52</v>
      </c>
      <c r="P264" s="17">
        <f t="shared" si="33"/>
        <v>731.83600000000001</v>
      </c>
      <c r="Q264" s="17">
        <f t="shared" si="34"/>
        <v>1828.6840000000002</v>
      </c>
      <c r="R264" s="17">
        <f t="shared" si="35"/>
        <v>11228.164000000001</v>
      </c>
      <c r="S264" s="4">
        <v>111</v>
      </c>
    </row>
    <row r="265" spans="2:19" x14ac:dyDescent="0.2">
      <c r="B265" t="s">
        <v>296</v>
      </c>
      <c r="C265" s="4" t="s">
        <v>829</v>
      </c>
      <c r="D265" s="21" t="s">
        <v>748</v>
      </c>
      <c r="F265" s="22">
        <v>35000</v>
      </c>
      <c r="G265" s="15">
        <v>0</v>
      </c>
      <c r="H265" s="18">
        <v>25</v>
      </c>
      <c r="I265" s="16">
        <f t="shared" si="27"/>
        <v>1004.5</v>
      </c>
      <c r="J265" s="16">
        <f t="shared" si="28"/>
        <v>2485</v>
      </c>
      <c r="K265" s="17">
        <f t="shared" si="29"/>
        <v>385.00000000000006</v>
      </c>
      <c r="L265" s="17">
        <f t="shared" si="30"/>
        <v>1064</v>
      </c>
      <c r="M265" s="17">
        <f t="shared" si="31"/>
        <v>2481.5</v>
      </c>
      <c r="N265" s="4">
        <v>0</v>
      </c>
      <c r="O265" s="19">
        <f t="shared" si="32"/>
        <v>7420</v>
      </c>
      <c r="P265" s="17">
        <f t="shared" si="33"/>
        <v>2093.5</v>
      </c>
      <c r="Q265" s="17">
        <f t="shared" si="34"/>
        <v>5351.5</v>
      </c>
      <c r="R265" s="17">
        <f t="shared" si="35"/>
        <v>32906.5</v>
      </c>
      <c r="S265" s="4">
        <v>111</v>
      </c>
    </row>
    <row r="266" spans="2:19" x14ac:dyDescent="0.2">
      <c r="B266" t="s">
        <v>176</v>
      </c>
      <c r="C266" s="4" t="s">
        <v>829</v>
      </c>
      <c r="D266" s="21" t="s">
        <v>703</v>
      </c>
      <c r="F266" s="22">
        <v>12000</v>
      </c>
      <c r="G266" s="15">
        <v>0</v>
      </c>
      <c r="H266" s="18">
        <v>25</v>
      </c>
      <c r="I266" s="16">
        <f t="shared" si="27"/>
        <v>344.4</v>
      </c>
      <c r="J266" s="16">
        <f t="shared" si="28"/>
        <v>851.99999999999989</v>
      </c>
      <c r="K266" s="17">
        <f t="shared" si="29"/>
        <v>132</v>
      </c>
      <c r="L266" s="17">
        <f t="shared" si="30"/>
        <v>364.8</v>
      </c>
      <c r="M266" s="17">
        <f t="shared" si="31"/>
        <v>850.80000000000007</v>
      </c>
      <c r="N266" s="4">
        <v>0</v>
      </c>
      <c r="O266" s="19">
        <f t="shared" si="32"/>
        <v>2544</v>
      </c>
      <c r="P266" s="17">
        <f t="shared" si="33"/>
        <v>734.2</v>
      </c>
      <c r="Q266" s="17">
        <f t="shared" si="34"/>
        <v>1834.8</v>
      </c>
      <c r="R266" s="17">
        <f t="shared" si="35"/>
        <v>11265.8</v>
      </c>
      <c r="S266" s="4">
        <v>111</v>
      </c>
    </row>
    <row r="267" spans="2:19" x14ac:dyDescent="0.2">
      <c r="B267" t="s">
        <v>266</v>
      </c>
      <c r="C267" s="4" t="s">
        <v>829</v>
      </c>
      <c r="D267" s="21" t="s">
        <v>684</v>
      </c>
      <c r="F267" s="22">
        <v>17000</v>
      </c>
      <c r="G267" s="15">
        <v>0</v>
      </c>
      <c r="H267" s="18">
        <v>25</v>
      </c>
      <c r="I267" s="16">
        <f t="shared" si="27"/>
        <v>487.9</v>
      </c>
      <c r="J267" s="16">
        <f t="shared" si="28"/>
        <v>1207</v>
      </c>
      <c r="K267" s="17">
        <f t="shared" si="29"/>
        <v>187.00000000000003</v>
      </c>
      <c r="L267" s="17">
        <f t="shared" si="30"/>
        <v>516.79999999999995</v>
      </c>
      <c r="M267" s="17">
        <f t="shared" si="31"/>
        <v>1205.3000000000002</v>
      </c>
      <c r="N267" s="4">
        <v>0</v>
      </c>
      <c r="O267" s="19">
        <f t="shared" si="32"/>
        <v>3604</v>
      </c>
      <c r="P267" s="17">
        <f t="shared" si="33"/>
        <v>1029.6999999999998</v>
      </c>
      <c r="Q267" s="17">
        <f t="shared" si="34"/>
        <v>2599.3000000000002</v>
      </c>
      <c r="R267" s="17">
        <f t="shared" si="35"/>
        <v>15970.3</v>
      </c>
      <c r="S267" s="4">
        <v>111</v>
      </c>
    </row>
    <row r="268" spans="2:19" x14ac:dyDescent="0.2">
      <c r="B268" t="s">
        <v>43</v>
      </c>
      <c r="C268" s="4" t="s">
        <v>829</v>
      </c>
      <c r="D268" s="21" t="s">
        <v>663</v>
      </c>
      <c r="F268" s="22">
        <v>85000</v>
      </c>
      <c r="G268" s="16">
        <v>8576.99</v>
      </c>
      <c r="H268" s="18">
        <v>25</v>
      </c>
      <c r="I268" s="16">
        <f t="shared" si="27"/>
        <v>2439.5</v>
      </c>
      <c r="J268" s="16">
        <f t="shared" si="28"/>
        <v>6034.9999999999991</v>
      </c>
      <c r="K268" s="17">
        <f t="shared" si="29"/>
        <v>935.00000000000011</v>
      </c>
      <c r="L268" s="17">
        <f t="shared" si="30"/>
        <v>2584</v>
      </c>
      <c r="M268" s="17">
        <f t="shared" si="31"/>
        <v>6026.5</v>
      </c>
      <c r="N268" s="4">
        <v>0</v>
      </c>
      <c r="O268" s="19">
        <f t="shared" si="32"/>
        <v>18020</v>
      </c>
      <c r="P268" s="17">
        <f t="shared" si="33"/>
        <v>13625.49</v>
      </c>
      <c r="Q268" s="17">
        <f t="shared" si="34"/>
        <v>12996.5</v>
      </c>
      <c r="R268" s="17">
        <f t="shared" si="35"/>
        <v>71374.509999999995</v>
      </c>
      <c r="S268" s="4">
        <v>111</v>
      </c>
    </row>
    <row r="269" spans="2:19" x14ac:dyDescent="0.2">
      <c r="B269" t="s">
        <v>85</v>
      </c>
      <c r="C269" s="4" t="s">
        <v>829</v>
      </c>
      <c r="D269" s="21" t="s">
        <v>669</v>
      </c>
      <c r="F269" s="22">
        <v>15000</v>
      </c>
      <c r="G269" s="15">
        <v>0</v>
      </c>
      <c r="H269" s="18">
        <v>25</v>
      </c>
      <c r="I269" s="16">
        <f t="shared" si="27"/>
        <v>430.5</v>
      </c>
      <c r="J269" s="16">
        <f t="shared" si="28"/>
        <v>1065</v>
      </c>
      <c r="K269" s="17">
        <f t="shared" si="29"/>
        <v>165.00000000000003</v>
      </c>
      <c r="L269" s="17">
        <f t="shared" si="30"/>
        <v>456</v>
      </c>
      <c r="M269" s="17">
        <f t="shared" si="31"/>
        <v>1063.5</v>
      </c>
      <c r="N269" s="4">
        <v>0</v>
      </c>
      <c r="O269" s="19">
        <f t="shared" si="32"/>
        <v>3180</v>
      </c>
      <c r="P269" s="17">
        <f t="shared" si="33"/>
        <v>911.5</v>
      </c>
      <c r="Q269" s="17">
        <f t="shared" si="34"/>
        <v>2293.5</v>
      </c>
      <c r="R269" s="17">
        <f t="shared" si="35"/>
        <v>14088.5</v>
      </c>
      <c r="S269" s="4">
        <v>111</v>
      </c>
    </row>
    <row r="270" spans="2:19" x14ac:dyDescent="0.2">
      <c r="B270" t="s">
        <v>42</v>
      </c>
      <c r="C270" s="4" t="s">
        <v>829</v>
      </c>
      <c r="D270" s="21" t="s">
        <v>662</v>
      </c>
      <c r="F270" s="22">
        <v>20000</v>
      </c>
      <c r="G270" s="15">
        <v>0</v>
      </c>
      <c r="H270" s="18">
        <v>25</v>
      </c>
      <c r="I270" s="16">
        <f t="shared" si="27"/>
        <v>574</v>
      </c>
      <c r="J270" s="16">
        <f t="shared" si="28"/>
        <v>1419.9999999999998</v>
      </c>
      <c r="K270" s="17">
        <f t="shared" si="29"/>
        <v>220.00000000000003</v>
      </c>
      <c r="L270" s="17">
        <f t="shared" si="30"/>
        <v>608</v>
      </c>
      <c r="M270" s="17">
        <f t="shared" si="31"/>
        <v>1418</v>
      </c>
      <c r="N270" s="4">
        <v>0</v>
      </c>
      <c r="O270" s="19">
        <f t="shared" si="32"/>
        <v>4240</v>
      </c>
      <c r="P270" s="17">
        <f t="shared" si="33"/>
        <v>1207</v>
      </c>
      <c r="Q270" s="17">
        <f t="shared" si="34"/>
        <v>3058</v>
      </c>
      <c r="R270" s="17">
        <f t="shared" si="35"/>
        <v>18793</v>
      </c>
      <c r="S270" s="4">
        <v>111</v>
      </c>
    </row>
    <row r="271" spans="2:19" x14ac:dyDescent="0.2">
      <c r="B271" t="s">
        <v>159</v>
      </c>
      <c r="C271" s="4" t="s">
        <v>829</v>
      </c>
      <c r="D271" s="21" t="s">
        <v>681</v>
      </c>
      <c r="F271" s="22">
        <v>25000</v>
      </c>
      <c r="G271" s="15">
        <v>0</v>
      </c>
      <c r="H271" s="18">
        <v>25</v>
      </c>
      <c r="I271" s="16">
        <f t="shared" si="27"/>
        <v>717.5</v>
      </c>
      <c r="J271" s="16">
        <f t="shared" si="28"/>
        <v>1774.9999999999998</v>
      </c>
      <c r="K271" s="17">
        <f t="shared" si="29"/>
        <v>275</v>
      </c>
      <c r="L271" s="17">
        <f t="shared" si="30"/>
        <v>760</v>
      </c>
      <c r="M271" s="17">
        <f t="shared" si="31"/>
        <v>1772.5000000000002</v>
      </c>
      <c r="N271" s="4">
        <v>0</v>
      </c>
      <c r="O271" s="19">
        <f t="shared" si="32"/>
        <v>5300</v>
      </c>
      <c r="P271" s="17">
        <f t="shared" si="33"/>
        <v>1502.5</v>
      </c>
      <c r="Q271" s="17">
        <f t="shared" si="34"/>
        <v>3822.5</v>
      </c>
      <c r="R271" s="17">
        <f t="shared" si="35"/>
        <v>23497.5</v>
      </c>
      <c r="S271" s="4">
        <v>111</v>
      </c>
    </row>
    <row r="272" spans="2:19" x14ac:dyDescent="0.2">
      <c r="B272" t="s">
        <v>145</v>
      </c>
      <c r="C272" s="4" t="s">
        <v>829</v>
      </c>
      <c r="D272" s="21" t="s">
        <v>669</v>
      </c>
      <c r="F272" s="22">
        <v>11960</v>
      </c>
      <c r="G272" s="15">
        <v>0</v>
      </c>
      <c r="H272" s="18">
        <v>25</v>
      </c>
      <c r="I272" s="16">
        <f t="shared" si="27"/>
        <v>343.25200000000001</v>
      </c>
      <c r="J272" s="16">
        <f t="shared" si="28"/>
        <v>849.16</v>
      </c>
      <c r="K272" s="17">
        <f t="shared" si="29"/>
        <v>131.56</v>
      </c>
      <c r="L272" s="17">
        <f t="shared" si="30"/>
        <v>363.584</v>
      </c>
      <c r="M272" s="17">
        <f t="shared" si="31"/>
        <v>847.96400000000006</v>
      </c>
      <c r="N272" s="4">
        <v>0</v>
      </c>
      <c r="O272" s="19">
        <f t="shared" si="32"/>
        <v>2535.52</v>
      </c>
      <c r="P272" s="17">
        <f t="shared" si="33"/>
        <v>731.83600000000001</v>
      </c>
      <c r="Q272" s="17">
        <f t="shared" si="34"/>
        <v>1828.6840000000002</v>
      </c>
      <c r="R272" s="17">
        <f t="shared" si="35"/>
        <v>11228.164000000001</v>
      </c>
      <c r="S272" s="4">
        <v>111</v>
      </c>
    </row>
    <row r="273" spans="2:19" x14ac:dyDescent="0.2">
      <c r="B273" t="s">
        <v>84</v>
      </c>
      <c r="C273" s="4" t="s">
        <v>829</v>
      </c>
      <c r="D273" s="21" t="s">
        <v>669</v>
      </c>
      <c r="F273" s="22">
        <v>10000</v>
      </c>
      <c r="G273" s="15">
        <v>0</v>
      </c>
      <c r="H273" s="18">
        <v>25</v>
      </c>
      <c r="I273" s="16">
        <f t="shared" si="27"/>
        <v>287</v>
      </c>
      <c r="J273" s="16">
        <f t="shared" si="28"/>
        <v>709.99999999999989</v>
      </c>
      <c r="K273" s="17">
        <f t="shared" si="29"/>
        <v>110.00000000000001</v>
      </c>
      <c r="L273" s="17">
        <f t="shared" si="30"/>
        <v>304</v>
      </c>
      <c r="M273" s="17">
        <f t="shared" si="31"/>
        <v>709</v>
      </c>
      <c r="N273" s="4">
        <v>0</v>
      </c>
      <c r="O273" s="19">
        <f t="shared" si="32"/>
        <v>2120</v>
      </c>
      <c r="P273" s="17">
        <f t="shared" si="33"/>
        <v>616</v>
      </c>
      <c r="Q273" s="17">
        <f t="shared" si="34"/>
        <v>1529</v>
      </c>
      <c r="R273" s="17">
        <f t="shared" si="35"/>
        <v>9384</v>
      </c>
      <c r="S273" s="4">
        <v>111</v>
      </c>
    </row>
    <row r="274" spans="2:19" x14ac:dyDescent="0.2">
      <c r="B274" t="s">
        <v>392</v>
      </c>
      <c r="C274" s="4" t="s">
        <v>829</v>
      </c>
      <c r="D274" s="21" t="s">
        <v>763</v>
      </c>
      <c r="F274" s="22">
        <v>18000</v>
      </c>
      <c r="G274" s="15">
        <v>0</v>
      </c>
      <c r="H274" s="18">
        <v>25</v>
      </c>
      <c r="I274" s="16">
        <f t="shared" si="27"/>
        <v>516.6</v>
      </c>
      <c r="J274" s="16">
        <f t="shared" si="28"/>
        <v>1277.9999999999998</v>
      </c>
      <c r="K274" s="17">
        <f t="shared" si="29"/>
        <v>198.00000000000003</v>
      </c>
      <c r="L274" s="17">
        <f t="shared" si="30"/>
        <v>547.20000000000005</v>
      </c>
      <c r="M274" s="17">
        <f t="shared" si="31"/>
        <v>1276.2</v>
      </c>
      <c r="N274">
        <v>932.76</v>
      </c>
      <c r="O274" s="19">
        <f t="shared" si="32"/>
        <v>4748.76</v>
      </c>
      <c r="P274" s="17">
        <f t="shared" si="33"/>
        <v>2021.5600000000002</v>
      </c>
      <c r="Q274" s="17">
        <f t="shared" si="34"/>
        <v>2752.2</v>
      </c>
      <c r="R274" s="17">
        <f t="shared" si="35"/>
        <v>15978.44</v>
      </c>
      <c r="S274" s="4">
        <v>111</v>
      </c>
    </row>
    <row r="275" spans="2:19" x14ac:dyDescent="0.2">
      <c r="B275" t="s">
        <v>144</v>
      </c>
      <c r="C275" s="4" t="s">
        <v>829</v>
      </c>
      <c r="D275" s="21" t="s">
        <v>669</v>
      </c>
      <c r="F275" s="22">
        <v>18000</v>
      </c>
      <c r="G275" s="15">
        <v>0</v>
      </c>
      <c r="H275" s="18">
        <v>25</v>
      </c>
      <c r="I275" s="16">
        <f t="shared" si="27"/>
        <v>516.6</v>
      </c>
      <c r="J275" s="16">
        <f t="shared" si="28"/>
        <v>1277.9999999999998</v>
      </c>
      <c r="K275" s="17">
        <f t="shared" si="29"/>
        <v>198.00000000000003</v>
      </c>
      <c r="L275" s="17">
        <f t="shared" si="30"/>
        <v>547.20000000000005</v>
      </c>
      <c r="M275" s="17">
        <f t="shared" si="31"/>
        <v>1276.2</v>
      </c>
      <c r="N275" s="4">
        <v>0</v>
      </c>
      <c r="O275" s="19">
        <f t="shared" si="32"/>
        <v>3816</v>
      </c>
      <c r="P275" s="17">
        <f t="shared" si="33"/>
        <v>1088.8000000000002</v>
      </c>
      <c r="Q275" s="17">
        <f t="shared" si="34"/>
        <v>2752.2</v>
      </c>
      <c r="R275" s="17">
        <f t="shared" si="35"/>
        <v>16911.2</v>
      </c>
      <c r="S275" s="4">
        <v>111</v>
      </c>
    </row>
    <row r="276" spans="2:19" x14ac:dyDescent="0.2">
      <c r="B276" t="s">
        <v>615</v>
      </c>
      <c r="C276" s="4" t="s">
        <v>829</v>
      </c>
      <c r="D276" s="21" t="s">
        <v>803</v>
      </c>
      <c r="F276" s="22">
        <v>10000</v>
      </c>
      <c r="G276" s="15">
        <v>0</v>
      </c>
      <c r="H276" s="18">
        <v>25</v>
      </c>
      <c r="I276" s="16">
        <f t="shared" si="27"/>
        <v>287</v>
      </c>
      <c r="J276" s="16">
        <f t="shared" si="28"/>
        <v>709.99999999999989</v>
      </c>
      <c r="K276" s="17">
        <f t="shared" si="29"/>
        <v>110.00000000000001</v>
      </c>
      <c r="L276" s="17">
        <f t="shared" si="30"/>
        <v>304</v>
      </c>
      <c r="M276" s="17">
        <f t="shared" si="31"/>
        <v>709</v>
      </c>
      <c r="N276" s="4">
        <v>0</v>
      </c>
      <c r="O276" s="19">
        <f t="shared" si="32"/>
        <v>2120</v>
      </c>
      <c r="P276" s="17">
        <f t="shared" si="33"/>
        <v>616</v>
      </c>
      <c r="Q276" s="17">
        <f t="shared" si="34"/>
        <v>1529</v>
      </c>
      <c r="R276" s="17">
        <f t="shared" si="35"/>
        <v>9384</v>
      </c>
      <c r="S276" s="4">
        <v>111</v>
      </c>
    </row>
    <row r="277" spans="2:19" x14ac:dyDescent="0.2">
      <c r="B277" t="s">
        <v>384</v>
      </c>
      <c r="C277" s="4" t="s">
        <v>829</v>
      </c>
      <c r="D277" s="21" t="s">
        <v>761</v>
      </c>
      <c r="F277" s="22">
        <v>30000</v>
      </c>
      <c r="G277" s="15">
        <v>0</v>
      </c>
      <c r="H277" s="18">
        <v>25</v>
      </c>
      <c r="I277" s="16">
        <f t="shared" si="27"/>
        <v>861</v>
      </c>
      <c r="J277" s="16">
        <f t="shared" si="28"/>
        <v>2130</v>
      </c>
      <c r="K277" s="17">
        <f t="shared" si="29"/>
        <v>330.00000000000006</v>
      </c>
      <c r="L277" s="17">
        <f t="shared" si="30"/>
        <v>912</v>
      </c>
      <c r="M277" s="17">
        <f t="shared" si="31"/>
        <v>2127</v>
      </c>
      <c r="N277" s="4">
        <v>0</v>
      </c>
      <c r="O277" s="19">
        <f t="shared" si="32"/>
        <v>6360</v>
      </c>
      <c r="P277" s="17">
        <f t="shared" si="33"/>
        <v>1798</v>
      </c>
      <c r="Q277" s="17">
        <f t="shared" si="34"/>
        <v>4587</v>
      </c>
      <c r="R277" s="17">
        <f t="shared" si="35"/>
        <v>28202</v>
      </c>
      <c r="S277" s="4">
        <v>111</v>
      </c>
    </row>
    <row r="278" spans="2:19" x14ac:dyDescent="0.2">
      <c r="B278" t="s">
        <v>143</v>
      </c>
      <c r="C278" s="4" t="s">
        <v>829</v>
      </c>
      <c r="D278" s="21" t="s">
        <v>669</v>
      </c>
      <c r="F278" s="22">
        <v>11960</v>
      </c>
      <c r="G278" s="15">
        <v>0</v>
      </c>
      <c r="H278" s="18">
        <v>25</v>
      </c>
      <c r="I278" s="16">
        <f t="shared" si="27"/>
        <v>343.25200000000001</v>
      </c>
      <c r="J278" s="16">
        <f t="shared" si="28"/>
        <v>849.16</v>
      </c>
      <c r="K278" s="17">
        <f t="shared" si="29"/>
        <v>131.56</v>
      </c>
      <c r="L278" s="17">
        <f t="shared" si="30"/>
        <v>363.584</v>
      </c>
      <c r="M278" s="17">
        <f t="shared" si="31"/>
        <v>847.96400000000006</v>
      </c>
      <c r="N278" s="4">
        <v>0</v>
      </c>
      <c r="O278" s="19">
        <f t="shared" si="32"/>
        <v>2535.52</v>
      </c>
      <c r="P278" s="17">
        <f t="shared" si="33"/>
        <v>731.83600000000001</v>
      </c>
      <c r="Q278" s="17">
        <f t="shared" si="34"/>
        <v>1828.6840000000002</v>
      </c>
      <c r="R278" s="17">
        <f t="shared" si="35"/>
        <v>11228.164000000001</v>
      </c>
      <c r="S278" s="4">
        <v>111</v>
      </c>
    </row>
    <row r="279" spans="2:19" x14ac:dyDescent="0.2">
      <c r="B279" t="s">
        <v>86</v>
      </c>
      <c r="C279" s="4" t="s">
        <v>829</v>
      </c>
      <c r="D279" s="21" t="s">
        <v>669</v>
      </c>
      <c r="F279" s="22">
        <v>11960</v>
      </c>
      <c r="G279" s="15">
        <v>0</v>
      </c>
      <c r="H279" s="18">
        <v>25</v>
      </c>
      <c r="I279" s="16">
        <f t="shared" ref="I279:I342" si="36">F279*2.87%</f>
        <v>343.25200000000001</v>
      </c>
      <c r="J279" s="16">
        <f t="shared" ref="J279:J342" si="37">F279*0.071</f>
        <v>849.16</v>
      </c>
      <c r="K279" s="17">
        <f t="shared" ref="K279:K342" si="38">F279*1.1%</f>
        <v>131.56</v>
      </c>
      <c r="L279" s="17">
        <f t="shared" ref="L279:L342" si="39">F279*3.04%</f>
        <v>363.584</v>
      </c>
      <c r="M279" s="17">
        <f t="shared" ref="M279:M342" si="40">F279*7.09%</f>
        <v>847.96400000000006</v>
      </c>
      <c r="N279" s="4">
        <v>0</v>
      </c>
      <c r="O279" s="19">
        <f t="shared" ref="O279:O342" si="41">SUM(I279:N279)</f>
        <v>2535.52</v>
      </c>
      <c r="P279" s="17">
        <f t="shared" ref="P279:P342" si="42">G279+H279+I279+L279+N279</f>
        <v>731.83600000000001</v>
      </c>
      <c r="Q279" s="17">
        <f t="shared" ref="Q279:Q342" si="43">J279+K279+M279</f>
        <v>1828.6840000000002</v>
      </c>
      <c r="R279" s="17">
        <f t="shared" si="35"/>
        <v>11228.164000000001</v>
      </c>
      <c r="S279" s="4">
        <v>111</v>
      </c>
    </row>
    <row r="280" spans="2:19" x14ac:dyDescent="0.2">
      <c r="B280" t="s">
        <v>45</v>
      </c>
      <c r="C280" s="4" t="s">
        <v>829</v>
      </c>
      <c r="D280" s="21" t="s">
        <v>665</v>
      </c>
      <c r="F280" s="22">
        <v>25000</v>
      </c>
      <c r="G280" s="15">
        <v>0</v>
      </c>
      <c r="H280" s="18">
        <v>25</v>
      </c>
      <c r="I280" s="16">
        <f t="shared" si="36"/>
        <v>717.5</v>
      </c>
      <c r="J280" s="16">
        <f t="shared" si="37"/>
        <v>1774.9999999999998</v>
      </c>
      <c r="K280" s="17">
        <f t="shared" si="38"/>
        <v>275</v>
      </c>
      <c r="L280" s="17">
        <f t="shared" si="39"/>
        <v>760</v>
      </c>
      <c r="M280" s="17">
        <f t="shared" si="40"/>
        <v>1772.5000000000002</v>
      </c>
      <c r="N280" s="4">
        <v>0</v>
      </c>
      <c r="O280" s="19">
        <f t="shared" si="41"/>
        <v>5300</v>
      </c>
      <c r="P280" s="17">
        <f t="shared" si="42"/>
        <v>1502.5</v>
      </c>
      <c r="Q280" s="17">
        <f t="shared" si="43"/>
        <v>3822.5</v>
      </c>
      <c r="R280" s="17">
        <f t="shared" ref="R280:R343" si="44">F280-P280</f>
        <v>23497.5</v>
      </c>
      <c r="S280" s="4">
        <v>111</v>
      </c>
    </row>
    <row r="281" spans="2:19" x14ac:dyDescent="0.2">
      <c r="B281" t="s">
        <v>46</v>
      </c>
      <c r="C281" s="4" t="s">
        <v>829</v>
      </c>
      <c r="D281" s="21" t="s">
        <v>666</v>
      </c>
      <c r="F281" s="22">
        <v>28000</v>
      </c>
      <c r="G281" s="15">
        <v>0</v>
      </c>
      <c r="H281" s="18">
        <v>25</v>
      </c>
      <c r="I281" s="16">
        <f t="shared" si="36"/>
        <v>803.6</v>
      </c>
      <c r="J281" s="16">
        <f t="shared" si="37"/>
        <v>1987.9999999999998</v>
      </c>
      <c r="K281" s="17">
        <f t="shared" si="38"/>
        <v>308.00000000000006</v>
      </c>
      <c r="L281" s="17">
        <f t="shared" si="39"/>
        <v>851.2</v>
      </c>
      <c r="M281" s="17">
        <f t="shared" si="40"/>
        <v>1985.2</v>
      </c>
      <c r="N281" s="4">
        <v>0</v>
      </c>
      <c r="O281" s="19">
        <f t="shared" si="41"/>
        <v>5936</v>
      </c>
      <c r="P281" s="17">
        <f t="shared" si="42"/>
        <v>1679.8000000000002</v>
      </c>
      <c r="Q281" s="17">
        <f t="shared" si="43"/>
        <v>4281.2</v>
      </c>
      <c r="R281" s="17">
        <f t="shared" si="44"/>
        <v>26320.2</v>
      </c>
      <c r="S281" s="4">
        <v>111</v>
      </c>
    </row>
    <row r="282" spans="2:19" x14ac:dyDescent="0.2">
      <c r="B282" t="s">
        <v>490</v>
      </c>
      <c r="C282" s="4" t="s">
        <v>829</v>
      </c>
      <c r="D282" s="21" t="s">
        <v>703</v>
      </c>
      <c r="F282" s="22">
        <v>15000</v>
      </c>
      <c r="G282" s="15">
        <v>0</v>
      </c>
      <c r="H282" s="18">
        <v>25</v>
      </c>
      <c r="I282" s="16">
        <f t="shared" si="36"/>
        <v>430.5</v>
      </c>
      <c r="J282" s="16">
        <f t="shared" si="37"/>
        <v>1065</v>
      </c>
      <c r="K282" s="17">
        <f t="shared" si="38"/>
        <v>165.00000000000003</v>
      </c>
      <c r="L282" s="17">
        <f t="shared" si="39"/>
        <v>456</v>
      </c>
      <c r="M282" s="17">
        <f t="shared" si="40"/>
        <v>1063.5</v>
      </c>
      <c r="N282" s="4">
        <v>0</v>
      </c>
      <c r="O282" s="19">
        <f t="shared" si="41"/>
        <v>3180</v>
      </c>
      <c r="P282" s="17">
        <f t="shared" si="42"/>
        <v>911.5</v>
      </c>
      <c r="Q282" s="17">
        <f t="shared" si="43"/>
        <v>2293.5</v>
      </c>
      <c r="R282" s="17">
        <f t="shared" si="44"/>
        <v>14088.5</v>
      </c>
      <c r="S282" s="4">
        <v>111</v>
      </c>
    </row>
    <row r="283" spans="2:19" x14ac:dyDescent="0.2">
      <c r="B283" t="s">
        <v>353</v>
      </c>
      <c r="C283" s="4" t="s">
        <v>829</v>
      </c>
      <c r="D283" s="21" t="s">
        <v>659</v>
      </c>
      <c r="F283" s="22">
        <v>16000</v>
      </c>
      <c r="G283" s="15">
        <v>0</v>
      </c>
      <c r="H283" s="18">
        <v>25</v>
      </c>
      <c r="I283" s="16">
        <f t="shared" si="36"/>
        <v>459.2</v>
      </c>
      <c r="J283" s="16">
        <f t="shared" si="37"/>
        <v>1136</v>
      </c>
      <c r="K283" s="17">
        <f t="shared" si="38"/>
        <v>176.00000000000003</v>
      </c>
      <c r="L283" s="17">
        <f t="shared" si="39"/>
        <v>486.4</v>
      </c>
      <c r="M283" s="17">
        <f t="shared" si="40"/>
        <v>1134.4000000000001</v>
      </c>
      <c r="N283" s="4">
        <v>0</v>
      </c>
      <c r="O283" s="19">
        <f t="shared" si="41"/>
        <v>3392</v>
      </c>
      <c r="P283" s="17">
        <f t="shared" si="42"/>
        <v>970.59999999999991</v>
      </c>
      <c r="Q283" s="17">
        <f t="shared" si="43"/>
        <v>2446.4</v>
      </c>
      <c r="R283" s="17">
        <f t="shared" si="44"/>
        <v>15029.4</v>
      </c>
      <c r="S283" s="4">
        <v>111</v>
      </c>
    </row>
    <row r="284" spans="2:19" x14ac:dyDescent="0.2">
      <c r="B284" t="s">
        <v>199</v>
      </c>
      <c r="C284" s="4" t="s">
        <v>829</v>
      </c>
      <c r="D284" s="21" t="s">
        <v>724</v>
      </c>
      <c r="F284" s="22">
        <v>30000</v>
      </c>
      <c r="G284" s="15">
        <v>0</v>
      </c>
      <c r="H284" s="18">
        <v>25</v>
      </c>
      <c r="I284" s="16">
        <f t="shared" si="36"/>
        <v>861</v>
      </c>
      <c r="J284" s="16">
        <f t="shared" si="37"/>
        <v>2130</v>
      </c>
      <c r="K284" s="17">
        <f t="shared" si="38"/>
        <v>330.00000000000006</v>
      </c>
      <c r="L284" s="17">
        <f t="shared" si="39"/>
        <v>912</v>
      </c>
      <c r="M284" s="17">
        <f t="shared" si="40"/>
        <v>2127</v>
      </c>
      <c r="N284" s="4">
        <v>0</v>
      </c>
      <c r="O284" s="19">
        <f t="shared" si="41"/>
        <v>6360</v>
      </c>
      <c r="P284" s="17">
        <f t="shared" si="42"/>
        <v>1798</v>
      </c>
      <c r="Q284" s="17">
        <f t="shared" si="43"/>
        <v>4587</v>
      </c>
      <c r="R284" s="17">
        <f t="shared" si="44"/>
        <v>28202</v>
      </c>
      <c r="S284" s="4">
        <v>111</v>
      </c>
    </row>
    <row r="285" spans="2:19" x14ac:dyDescent="0.2">
      <c r="B285" t="s">
        <v>529</v>
      </c>
      <c r="C285" s="4" t="s">
        <v>829</v>
      </c>
      <c r="D285" s="21" t="s">
        <v>744</v>
      </c>
      <c r="F285" s="22">
        <v>12000</v>
      </c>
      <c r="G285" s="15">
        <v>0</v>
      </c>
      <c r="H285" s="18">
        <v>25</v>
      </c>
      <c r="I285" s="16">
        <f t="shared" si="36"/>
        <v>344.4</v>
      </c>
      <c r="J285" s="16">
        <f t="shared" si="37"/>
        <v>851.99999999999989</v>
      </c>
      <c r="K285" s="17">
        <f t="shared" si="38"/>
        <v>132</v>
      </c>
      <c r="L285" s="17">
        <f t="shared" si="39"/>
        <v>364.8</v>
      </c>
      <c r="M285" s="17">
        <f t="shared" si="40"/>
        <v>850.80000000000007</v>
      </c>
      <c r="N285" s="4">
        <v>0</v>
      </c>
      <c r="O285" s="19">
        <f t="shared" si="41"/>
        <v>2544</v>
      </c>
      <c r="P285" s="17">
        <f t="shared" si="42"/>
        <v>734.2</v>
      </c>
      <c r="Q285" s="17">
        <f t="shared" si="43"/>
        <v>1834.8</v>
      </c>
      <c r="R285" s="17">
        <f t="shared" si="44"/>
        <v>11265.8</v>
      </c>
      <c r="S285" s="4">
        <v>111</v>
      </c>
    </row>
    <row r="286" spans="2:19" x14ac:dyDescent="0.2">
      <c r="B286" t="s">
        <v>510</v>
      </c>
      <c r="C286" s="4" t="s">
        <v>829</v>
      </c>
      <c r="D286" s="21" t="s">
        <v>772</v>
      </c>
      <c r="F286" s="22">
        <v>40000</v>
      </c>
      <c r="G286" s="16">
        <v>442.65</v>
      </c>
      <c r="H286" s="18">
        <v>25</v>
      </c>
      <c r="I286" s="16">
        <f t="shared" si="36"/>
        <v>1148</v>
      </c>
      <c r="J286" s="16">
        <f t="shared" si="37"/>
        <v>2839.9999999999995</v>
      </c>
      <c r="K286" s="17">
        <f t="shared" si="38"/>
        <v>440.00000000000006</v>
      </c>
      <c r="L286" s="17">
        <f t="shared" si="39"/>
        <v>1216</v>
      </c>
      <c r="M286" s="17">
        <f t="shared" si="40"/>
        <v>2836</v>
      </c>
      <c r="N286" s="4">
        <v>0</v>
      </c>
      <c r="O286" s="19">
        <f t="shared" si="41"/>
        <v>8480</v>
      </c>
      <c r="P286" s="17">
        <f t="shared" si="42"/>
        <v>2831.65</v>
      </c>
      <c r="Q286" s="17">
        <f t="shared" si="43"/>
        <v>6116</v>
      </c>
      <c r="R286" s="17">
        <f t="shared" si="44"/>
        <v>37168.35</v>
      </c>
      <c r="S286" s="4">
        <v>111</v>
      </c>
    </row>
    <row r="287" spans="2:19" x14ac:dyDescent="0.2">
      <c r="B287" t="s">
        <v>616</v>
      </c>
      <c r="C287" s="4" t="s">
        <v>829</v>
      </c>
      <c r="D287" s="21" t="s">
        <v>803</v>
      </c>
      <c r="F287" s="22">
        <v>15000</v>
      </c>
      <c r="G287" s="15">
        <v>0</v>
      </c>
      <c r="H287" s="18">
        <v>25</v>
      </c>
      <c r="I287" s="16">
        <f t="shared" si="36"/>
        <v>430.5</v>
      </c>
      <c r="J287" s="16">
        <f t="shared" si="37"/>
        <v>1065</v>
      </c>
      <c r="K287" s="17">
        <f t="shared" si="38"/>
        <v>165.00000000000003</v>
      </c>
      <c r="L287" s="17">
        <f t="shared" si="39"/>
        <v>456</v>
      </c>
      <c r="M287" s="17">
        <f t="shared" si="40"/>
        <v>1063.5</v>
      </c>
      <c r="N287" s="4">
        <v>0</v>
      </c>
      <c r="O287" s="19">
        <f t="shared" si="41"/>
        <v>3180</v>
      </c>
      <c r="P287" s="17">
        <f t="shared" si="42"/>
        <v>911.5</v>
      </c>
      <c r="Q287" s="17">
        <f t="shared" si="43"/>
        <v>2293.5</v>
      </c>
      <c r="R287" s="17">
        <f t="shared" si="44"/>
        <v>14088.5</v>
      </c>
      <c r="S287" s="4">
        <v>111</v>
      </c>
    </row>
    <row r="288" spans="2:19" x14ac:dyDescent="0.2">
      <c r="B288" t="s">
        <v>420</v>
      </c>
      <c r="C288" s="4" t="s">
        <v>829</v>
      </c>
      <c r="D288" s="21" t="s">
        <v>771</v>
      </c>
      <c r="F288" s="22">
        <v>10000</v>
      </c>
      <c r="G288" s="15">
        <v>0</v>
      </c>
      <c r="H288" s="18">
        <v>25</v>
      </c>
      <c r="I288" s="16">
        <f t="shared" si="36"/>
        <v>287</v>
      </c>
      <c r="J288" s="16">
        <f t="shared" si="37"/>
        <v>709.99999999999989</v>
      </c>
      <c r="K288" s="17">
        <f t="shared" si="38"/>
        <v>110.00000000000001</v>
      </c>
      <c r="L288" s="17">
        <f t="shared" si="39"/>
        <v>304</v>
      </c>
      <c r="M288" s="17">
        <f t="shared" si="40"/>
        <v>709</v>
      </c>
      <c r="N288" s="4">
        <v>0</v>
      </c>
      <c r="O288" s="19">
        <f t="shared" si="41"/>
        <v>2120</v>
      </c>
      <c r="P288" s="17">
        <f t="shared" si="42"/>
        <v>616</v>
      </c>
      <c r="Q288" s="17">
        <f t="shared" si="43"/>
        <v>1529</v>
      </c>
      <c r="R288" s="17">
        <f t="shared" si="44"/>
        <v>9384</v>
      </c>
      <c r="S288" s="4">
        <v>111</v>
      </c>
    </row>
    <row r="289" spans="2:19" x14ac:dyDescent="0.2">
      <c r="B289" t="s">
        <v>270</v>
      </c>
      <c r="C289" s="4" t="s">
        <v>829</v>
      </c>
      <c r="D289" s="21" t="s">
        <v>670</v>
      </c>
      <c r="F289" s="22">
        <v>45000</v>
      </c>
      <c r="G289" s="16">
        <v>1148.33</v>
      </c>
      <c r="H289" s="18">
        <v>25</v>
      </c>
      <c r="I289" s="16">
        <f t="shared" si="36"/>
        <v>1291.5</v>
      </c>
      <c r="J289" s="16">
        <f t="shared" si="37"/>
        <v>3194.9999999999995</v>
      </c>
      <c r="K289" s="17">
        <f t="shared" si="38"/>
        <v>495.00000000000006</v>
      </c>
      <c r="L289" s="17">
        <f t="shared" si="39"/>
        <v>1368</v>
      </c>
      <c r="M289" s="17">
        <f t="shared" si="40"/>
        <v>3190.5</v>
      </c>
      <c r="N289" s="4">
        <v>0</v>
      </c>
      <c r="O289" s="19">
        <f t="shared" si="41"/>
        <v>9540</v>
      </c>
      <c r="P289" s="17">
        <f t="shared" si="42"/>
        <v>3832.83</v>
      </c>
      <c r="Q289" s="17">
        <f t="shared" si="43"/>
        <v>6880.5</v>
      </c>
      <c r="R289" s="17">
        <f t="shared" si="44"/>
        <v>41167.17</v>
      </c>
      <c r="S289" s="4">
        <v>111</v>
      </c>
    </row>
    <row r="290" spans="2:19" x14ac:dyDescent="0.2">
      <c r="B290" t="s">
        <v>177</v>
      </c>
      <c r="C290" s="4" t="s">
        <v>829</v>
      </c>
      <c r="D290" s="21" t="s">
        <v>669</v>
      </c>
      <c r="F290" s="22">
        <v>10000</v>
      </c>
      <c r="G290" s="15">
        <v>0</v>
      </c>
      <c r="H290" s="18">
        <v>25</v>
      </c>
      <c r="I290" s="16">
        <f t="shared" si="36"/>
        <v>287</v>
      </c>
      <c r="J290" s="16">
        <f t="shared" si="37"/>
        <v>709.99999999999989</v>
      </c>
      <c r="K290" s="17">
        <f t="shared" si="38"/>
        <v>110.00000000000001</v>
      </c>
      <c r="L290" s="17">
        <f t="shared" si="39"/>
        <v>304</v>
      </c>
      <c r="M290" s="17">
        <f t="shared" si="40"/>
        <v>709</v>
      </c>
      <c r="N290" s="4">
        <v>0</v>
      </c>
      <c r="O290" s="19">
        <f t="shared" si="41"/>
        <v>2120</v>
      </c>
      <c r="P290" s="17">
        <f t="shared" si="42"/>
        <v>616</v>
      </c>
      <c r="Q290" s="17">
        <f t="shared" si="43"/>
        <v>1529</v>
      </c>
      <c r="R290" s="17">
        <f t="shared" si="44"/>
        <v>9384</v>
      </c>
      <c r="S290" s="4">
        <v>111</v>
      </c>
    </row>
    <row r="291" spans="2:19" x14ac:dyDescent="0.2">
      <c r="B291" t="s">
        <v>178</v>
      </c>
      <c r="C291" s="4" t="s">
        <v>829</v>
      </c>
      <c r="D291" s="21" t="s">
        <v>669</v>
      </c>
      <c r="F291" s="22">
        <v>12000</v>
      </c>
      <c r="G291" s="15">
        <v>0</v>
      </c>
      <c r="H291" s="18">
        <v>25</v>
      </c>
      <c r="I291" s="16">
        <f t="shared" si="36"/>
        <v>344.4</v>
      </c>
      <c r="J291" s="16">
        <f t="shared" si="37"/>
        <v>851.99999999999989</v>
      </c>
      <c r="K291" s="17">
        <f t="shared" si="38"/>
        <v>132</v>
      </c>
      <c r="L291" s="17">
        <f t="shared" si="39"/>
        <v>364.8</v>
      </c>
      <c r="M291" s="17">
        <f t="shared" si="40"/>
        <v>850.80000000000007</v>
      </c>
      <c r="N291" s="4">
        <v>0</v>
      </c>
      <c r="O291" s="19">
        <f t="shared" si="41"/>
        <v>2544</v>
      </c>
      <c r="P291" s="17">
        <f t="shared" si="42"/>
        <v>734.2</v>
      </c>
      <c r="Q291" s="17">
        <f t="shared" si="43"/>
        <v>1834.8</v>
      </c>
      <c r="R291" s="17">
        <f t="shared" si="44"/>
        <v>11265.8</v>
      </c>
      <c r="S291" s="4">
        <v>111</v>
      </c>
    </row>
    <row r="292" spans="2:19" x14ac:dyDescent="0.2">
      <c r="B292" t="s">
        <v>352</v>
      </c>
      <c r="C292" s="4" t="s">
        <v>829</v>
      </c>
      <c r="D292" s="21" t="s">
        <v>669</v>
      </c>
      <c r="F292" s="22">
        <v>11960</v>
      </c>
      <c r="G292" s="15">
        <v>0</v>
      </c>
      <c r="H292" s="18">
        <v>25</v>
      </c>
      <c r="I292" s="16">
        <f t="shared" si="36"/>
        <v>343.25200000000001</v>
      </c>
      <c r="J292" s="16">
        <f t="shared" si="37"/>
        <v>849.16</v>
      </c>
      <c r="K292" s="17">
        <f t="shared" si="38"/>
        <v>131.56</v>
      </c>
      <c r="L292" s="17">
        <f t="shared" si="39"/>
        <v>363.584</v>
      </c>
      <c r="M292" s="17">
        <f t="shared" si="40"/>
        <v>847.96400000000006</v>
      </c>
      <c r="N292" s="4">
        <v>0</v>
      </c>
      <c r="O292" s="19">
        <f t="shared" si="41"/>
        <v>2535.52</v>
      </c>
      <c r="P292" s="17">
        <f t="shared" si="42"/>
        <v>731.83600000000001</v>
      </c>
      <c r="Q292" s="17">
        <f t="shared" si="43"/>
        <v>1828.6840000000002</v>
      </c>
      <c r="R292" s="17">
        <f t="shared" si="44"/>
        <v>11228.164000000001</v>
      </c>
      <c r="S292" s="4">
        <v>111</v>
      </c>
    </row>
    <row r="293" spans="2:19" x14ac:dyDescent="0.2">
      <c r="B293" t="s">
        <v>98</v>
      </c>
      <c r="C293" s="4" t="s">
        <v>829</v>
      </c>
      <c r="D293" s="21" t="s">
        <v>670</v>
      </c>
      <c r="F293" s="22">
        <v>45000</v>
      </c>
      <c r="G293" s="16">
        <v>1148.33</v>
      </c>
      <c r="H293" s="18">
        <v>25</v>
      </c>
      <c r="I293" s="16">
        <f t="shared" si="36"/>
        <v>1291.5</v>
      </c>
      <c r="J293" s="16">
        <f t="shared" si="37"/>
        <v>3194.9999999999995</v>
      </c>
      <c r="K293" s="17">
        <f t="shared" si="38"/>
        <v>495.00000000000006</v>
      </c>
      <c r="L293" s="17">
        <f t="shared" si="39"/>
        <v>1368</v>
      </c>
      <c r="M293" s="17">
        <f t="shared" si="40"/>
        <v>3190.5</v>
      </c>
      <c r="N293" s="4">
        <v>0</v>
      </c>
      <c r="O293" s="19">
        <f t="shared" si="41"/>
        <v>9540</v>
      </c>
      <c r="P293" s="17">
        <f t="shared" si="42"/>
        <v>3832.83</v>
      </c>
      <c r="Q293" s="17">
        <f t="shared" si="43"/>
        <v>6880.5</v>
      </c>
      <c r="R293" s="17">
        <f t="shared" si="44"/>
        <v>41167.17</v>
      </c>
      <c r="S293" s="4">
        <v>111</v>
      </c>
    </row>
    <row r="294" spans="2:19" x14ac:dyDescent="0.2">
      <c r="B294" t="s">
        <v>241</v>
      </c>
      <c r="C294" s="4" t="s">
        <v>829</v>
      </c>
      <c r="D294" s="21" t="s">
        <v>669</v>
      </c>
      <c r="F294" s="22">
        <v>10000</v>
      </c>
      <c r="G294" s="15">
        <v>0</v>
      </c>
      <c r="H294" s="18">
        <v>25</v>
      </c>
      <c r="I294" s="16">
        <f t="shared" si="36"/>
        <v>287</v>
      </c>
      <c r="J294" s="16">
        <f t="shared" si="37"/>
        <v>709.99999999999989</v>
      </c>
      <c r="K294" s="17">
        <f t="shared" si="38"/>
        <v>110.00000000000001</v>
      </c>
      <c r="L294" s="17">
        <f t="shared" si="39"/>
        <v>304</v>
      </c>
      <c r="M294" s="17">
        <f t="shared" si="40"/>
        <v>709</v>
      </c>
      <c r="N294" s="4">
        <v>0</v>
      </c>
      <c r="O294" s="19">
        <f t="shared" si="41"/>
        <v>2120</v>
      </c>
      <c r="P294" s="17">
        <f t="shared" si="42"/>
        <v>616</v>
      </c>
      <c r="Q294" s="17">
        <f t="shared" si="43"/>
        <v>1529</v>
      </c>
      <c r="R294" s="17">
        <f t="shared" si="44"/>
        <v>9384</v>
      </c>
      <c r="S294" s="4">
        <v>111</v>
      </c>
    </row>
    <row r="295" spans="2:19" x14ac:dyDescent="0.2">
      <c r="B295" t="s">
        <v>569</v>
      </c>
      <c r="C295" s="4" t="s">
        <v>829</v>
      </c>
      <c r="D295" s="21" t="s">
        <v>715</v>
      </c>
      <c r="F295" s="22">
        <v>12000</v>
      </c>
      <c r="G295" s="15">
        <v>0</v>
      </c>
      <c r="H295" s="18">
        <v>25</v>
      </c>
      <c r="I295" s="16">
        <f t="shared" si="36"/>
        <v>344.4</v>
      </c>
      <c r="J295" s="16">
        <f t="shared" si="37"/>
        <v>851.99999999999989</v>
      </c>
      <c r="K295" s="17">
        <f t="shared" si="38"/>
        <v>132</v>
      </c>
      <c r="L295" s="17">
        <f t="shared" si="39"/>
        <v>364.8</v>
      </c>
      <c r="M295" s="17">
        <f t="shared" si="40"/>
        <v>850.80000000000007</v>
      </c>
      <c r="N295" s="4">
        <v>0</v>
      </c>
      <c r="O295" s="19">
        <f t="shared" si="41"/>
        <v>2544</v>
      </c>
      <c r="P295" s="17">
        <f t="shared" si="42"/>
        <v>734.2</v>
      </c>
      <c r="Q295" s="17">
        <f t="shared" si="43"/>
        <v>1834.8</v>
      </c>
      <c r="R295" s="17">
        <f t="shared" si="44"/>
        <v>11265.8</v>
      </c>
      <c r="S295" s="4">
        <v>111</v>
      </c>
    </row>
    <row r="296" spans="2:19" x14ac:dyDescent="0.2">
      <c r="B296" t="s">
        <v>590</v>
      </c>
      <c r="C296" s="4" t="s">
        <v>829</v>
      </c>
      <c r="D296" s="21" t="s">
        <v>706</v>
      </c>
      <c r="F296" s="22">
        <v>15000</v>
      </c>
      <c r="G296" s="15">
        <v>0</v>
      </c>
      <c r="H296" s="18">
        <v>25</v>
      </c>
      <c r="I296" s="16">
        <f t="shared" si="36"/>
        <v>430.5</v>
      </c>
      <c r="J296" s="16">
        <f t="shared" si="37"/>
        <v>1065</v>
      </c>
      <c r="K296" s="17">
        <f t="shared" si="38"/>
        <v>165.00000000000003</v>
      </c>
      <c r="L296" s="17">
        <f t="shared" si="39"/>
        <v>456</v>
      </c>
      <c r="M296" s="17">
        <f t="shared" si="40"/>
        <v>1063.5</v>
      </c>
      <c r="N296" s="4">
        <v>0</v>
      </c>
      <c r="O296" s="19">
        <f t="shared" si="41"/>
        <v>3180</v>
      </c>
      <c r="P296" s="17">
        <f t="shared" si="42"/>
        <v>911.5</v>
      </c>
      <c r="Q296" s="17">
        <f t="shared" si="43"/>
        <v>2293.5</v>
      </c>
      <c r="R296" s="17">
        <f t="shared" si="44"/>
        <v>14088.5</v>
      </c>
      <c r="S296" s="4">
        <v>111</v>
      </c>
    </row>
    <row r="297" spans="2:19" x14ac:dyDescent="0.2">
      <c r="B297" t="s">
        <v>290</v>
      </c>
      <c r="C297" s="4" t="s">
        <v>829</v>
      </c>
      <c r="D297" s="21" t="s">
        <v>666</v>
      </c>
      <c r="F297" s="22">
        <v>20000</v>
      </c>
      <c r="G297" s="15">
        <v>0</v>
      </c>
      <c r="H297" s="18">
        <v>25</v>
      </c>
      <c r="I297" s="16">
        <f t="shared" si="36"/>
        <v>574</v>
      </c>
      <c r="J297" s="16">
        <f t="shared" si="37"/>
        <v>1419.9999999999998</v>
      </c>
      <c r="K297" s="17">
        <f t="shared" si="38"/>
        <v>220.00000000000003</v>
      </c>
      <c r="L297" s="17">
        <f t="shared" si="39"/>
        <v>608</v>
      </c>
      <c r="M297" s="17">
        <f t="shared" si="40"/>
        <v>1418</v>
      </c>
      <c r="N297" s="4">
        <v>0</v>
      </c>
      <c r="O297" s="19">
        <f t="shared" si="41"/>
        <v>4240</v>
      </c>
      <c r="P297" s="17">
        <f t="shared" si="42"/>
        <v>1207</v>
      </c>
      <c r="Q297" s="17">
        <f t="shared" si="43"/>
        <v>3058</v>
      </c>
      <c r="R297" s="17">
        <f t="shared" si="44"/>
        <v>18793</v>
      </c>
      <c r="S297" s="4">
        <v>111</v>
      </c>
    </row>
    <row r="298" spans="2:19" x14ac:dyDescent="0.2">
      <c r="B298" t="s">
        <v>438</v>
      </c>
      <c r="C298" s="4" t="s">
        <v>829</v>
      </c>
      <c r="D298" s="21" t="s">
        <v>669</v>
      </c>
      <c r="F298" s="22">
        <v>12000</v>
      </c>
      <c r="G298" s="15">
        <v>0</v>
      </c>
      <c r="H298" s="18">
        <v>25</v>
      </c>
      <c r="I298" s="16">
        <f t="shared" si="36"/>
        <v>344.4</v>
      </c>
      <c r="J298" s="16">
        <f t="shared" si="37"/>
        <v>851.99999999999989</v>
      </c>
      <c r="K298" s="17">
        <f t="shared" si="38"/>
        <v>132</v>
      </c>
      <c r="L298" s="17">
        <f t="shared" si="39"/>
        <v>364.8</v>
      </c>
      <c r="M298" s="17">
        <f t="shared" si="40"/>
        <v>850.80000000000007</v>
      </c>
      <c r="N298" s="4">
        <v>0</v>
      </c>
      <c r="O298" s="19">
        <f t="shared" si="41"/>
        <v>2544</v>
      </c>
      <c r="P298" s="17">
        <f t="shared" si="42"/>
        <v>734.2</v>
      </c>
      <c r="Q298" s="17">
        <f t="shared" si="43"/>
        <v>1834.8</v>
      </c>
      <c r="R298" s="17">
        <f t="shared" si="44"/>
        <v>11265.8</v>
      </c>
      <c r="S298" s="4">
        <v>111</v>
      </c>
    </row>
    <row r="299" spans="2:19" x14ac:dyDescent="0.2">
      <c r="B299" t="s">
        <v>100</v>
      </c>
      <c r="C299" s="4" t="s">
        <v>829</v>
      </c>
      <c r="D299" s="21" t="s">
        <v>692</v>
      </c>
      <c r="F299" s="22">
        <v>18000</v>
      </c>
      <c r="G299" s="15">
        <v>0</v>
      </c>
      <c r="H299" s="18">
        <v>25</v>
      </c>
      <c r="I299" s="16">
        <f t="shared" si="36"/>
        <v>516.6</v>
      </c>
      <c r="J299" s="16">
        <f t="shared" si="37"/>
        <v>1277.9999999999998</v>
      </c>
      <c r="K299" s="17">
        <f t="shared" si="38"/>
        <v>198.00000000000003</v>
      </c>
      <c r="L299" s="17">
        <f t="shared" si="39"/>
        <v>547.20000000000005</v>
      </c>
      <c r="M299" s="17">
        <f t="shared" si="40"/>
        <v>1276.2</v>
      </c>
      <c r="N299" s="4">
        <v>0</v>
      </c>
      <c r="O299" s="19">
        <f t="shared" si="41"/>
        <v>3816</v>
      </c>
      <c r="P299" s="17">
        <f t="shared" si="42"/>
        <v>1088.8000000000002</v>
      </c>
      <c r="Q299" s="17">
        <f t="shared" si="43"/>
        <v>2752.2</v>
      </c>
      <c r="R299" s="17">
        <f t="shared" si="44"/>
        <v>16911.2</v>
      </c>
      <c r="S299" s="4">
        <v>111</v>
      </c>
    </row>
    <row r="300" spans="2:19" x14ac:dyDescent="0.2">
      <c r="B300" t="s">
        <v>354</v>
      </c>
      <c r="C300" s="4" t="s">
        <v>829</v>
      </c>
      <c r="D300" s="21" t="s">
        <v>669</v>
      </c>
      <c r="F300" s="22">
        <v>15000</v>
      </c>
      <c r="G300" s="15">
        <v>0</v>
      </c>
      <c r="H300" s="18">
        <v>25</v>
      </c>
      <c r="I300" s="16">
        <f t="shared" si="36"/>
        <v>430.5</v>
      </c>
      <c r="J300" s="16">
        <f t="shared" si="37"/>
        <v>1065</v>
      </c>
      <c r="K300" s="17">
        <f t="shared" si="38"/>
        <v>165.00000000000003</v>
      </c>
      <c r="L300" s="17">
        <f t="shared" si="39"/>
        <v>456</v>
      </c>
      <c r="M300" s="17">
        <f t="shared" si="40"/>
        <v>1063.5</v>
      </c>
      <c r="N300" s="4">
        <v>0</v>
      </c>
      <c r="O300" s="19">
        <f t="shared" si="41"/>
        <v>3180</v>
      </c>
      <c r="P300" s="17">
        <f t="shared" si="42"/>
        <v>911.5</v>
      </c>
      <c r="Q300" s="17">
        <f t="shared" si="43"/>
        <v>2293.5</v>
      </c>
      <c r="R300" s="17">
        <f t="shared" si="44"/>
        <v>14088.5</v>
      </c>
      <c r="S300" s="4">
        <v>111</v>
      </c>
    </row>
    <row r="301" spans="2:19" x14ac:dyDescent="0.2">
      <c r="B301" t="s">
        <v>355</v>
      </c>
      <c r="C301" s="4" t="s">
        <v>829</v>
      </c>
      <c r="D301" s="21" t="s">
        <v>669</v>
      </c>
      <c r="F301" s="22">
        <v>11960</v>
      </c>
      <c r="G301" s="15">
        <v>0</v>
      </c>
      <c r="H301" s="18">
        <v>25</v>
      </c>
      <c r="I301" s="16">
        <f t="shared" si="36"/>
        <v>343.25200000000001</v>
      </c>
      <c r="J301" s="16">
        <f t="shared" si="37"/>
        <v>849.16</v>
      </c>
      <c r="K301" s="17">
        <f t="shared" si="38"/>
        <v>131.56</v>
      </c>
      <c r="L301" s="17">
        <f t="shared" si="39"/>
        <v>363.584</v>
      </c>
      <c r="M301" s="17">
        <f t="shared" si="40"/>
        <v>847.96400000000006</v>
      </c>
      <c r="N301" s="4">
        <v>0</v>
      </c>
      <c r="O301" s="19">
        <f t="shared" si="41"/>
        <v>2535.52</v>
      </c>
      <c r="P301" s="17">
        <f t="shared" si="42"/>
        <v>731.83600000000001</v>
      </c>
      <c r="Q301" s="17">
        <f t="shared" si="43"/>
        <v>1828.6840000000002</v>
      </c>
      <c r="R301" s="17">
        <f t="shared" si="44"/>
        <v>11228.164000000001</v>
      </c>
      <c r="S301" s="4">
        <v>111</v>
      </c>
    </row>
    <row r="302" spans="2:19" x14ac:dyDescent="0.2">
      <c r="B302" t="s">
        <v>359</v>
      </c>
      <c r="C302" s="4" t="s">
        <v>829</v>
      </c>
      <c r="D302" s="21" t="s">
        <v>666</v>
      </c>
      <c r="F302" s="22">
        <v>35000</v>
      </c>
      <c r="G302" s="15">
        <v>0</v>
      </c>
      <c r="H302" s="18">
        <v>25</v>
      </c>
      <c r="I302" s="16">
        <f t="shared" si="36"/>
        <v>1004.5</v>
      </c>
      <c r="J302" s="16">
        <f t="shared" si="37"/>
        <v>2485</v>
      </c>
      <c r="K302" s="17">
        <f t="shared" si="38"/>
        <v>385.00000000000006</v>
      </c>
      <c r="L302" s="17">
        <f t="shared" si="39"/>
        <v>1064</v>
      </c>
      <c r="M302" s="17">
        <f t="shared" si="40"/>
        <v>2481.5</v>
      </c>
      <c r="N302" s="4">
        <v>0</v>
      </c>
      <c r="O302" s="19">
        <f t="shared" si="41"/>
        <v>7420</v>
      </c>
      <c r="P302" s="17">
        <f t="shared" si="42"/>
        <v>2093.5</v>
      </c>
      <c r="Q302" s="17">
        <f t="shared" si="43"/>
        <v>5351.5</v>
      </c>
      <c r="R302" s="17">
        <f t="shared" si="44"/>
        <v>32906.5</v>
      </c>
      <c r="S302" s="4">
        <v>111</v>
      </c>
    </row>
    <row r="303" spans="2:19" x14ac:dyDescent="0.2">
      <c r="B303" t="s">
        <v>356</v>
      </c>
      <c r="C303" s="4" t="s">
        <v>829</v>
      </c>
      <c r="D303" s="21" t="s">
        <v>669</v>
      </c>
      <c r="F303" s="22">
        <v>10000</v>
      </c>
      <c r="G303" s="15">
        <v>0</v>
      </c>
      <c r="H303" s="18">
        <v>25</v>
      </c>
      <c r="I303" s="16">
        <f t="shared" si="36"/>
        <v>287</v>
      </c>
      <c r="J303" s="16">
        <f t="shared" si="37"/>
        <v>709.99999999999989</v>
      </c>
      <c r="K303" s="17">
        <f t="shared" si="38"/>
        <v>110.00000000000001</v>
      </c>
      <c r="L303" s="17">
        <f t="shared" si="39"/>
        <v>304</v>
      </c>
      <c r="M303" s="17">
        <f t="shared" si="40"/>
        <v>709</v>
      </c>
      <c r="N303" s="4">
        <v>0</v>
      </c>
      <c r="O303" s="19">
        <f t="shared" si="41"/>
        <v>2120</v>
      </c>
      <c r="P303" s="17">
        <f t="shared" si="42"/>
        <v>616</v>
      </c>
      <c r="Q303" s="17">
        <f t="shared" si="43"/>
        <v>1529</v>
      </c>
      <c r="R303" s="17">
        <f t="shared" si="44"/>
        <v>9384</v>
      </c>
      <c r="S303" s="4">
        <v>111</v>
      </c>
    </row>
    <row r="304" spans="2:19" x14ac:dyDescent="0.2">
      <c r="B304" t="s">
        <v>421</v>
      </c>
      <c r="C304" s="4" t="s">
        <v>829</v>
      </c>
      <c r="D304" s="21" t="s">
        <v>669</v>
      </c>
      <c r="F304" s="22">
        <v>11960</v>
      </c>
      <c r="G304" s="15">
        <v>0</v>
      </c>
      <c r="H304" s="18">
        <v>25</v>
      </c>
      <c r="I304" s="16">
        <f t="shared" si="36"/>
        <v>343.25200000000001</v>
      </c>
      <c r="J304" s="16">
        <f t="shared" si="37"/>
        <v>849.16</v>
      </c>
      <c r="K304" s="17">
        <f t="shared" si="38"/>
        <v>131.56</v>
      </c>
      <c r="L304" s="17">
        <f t="shared" si="39"/>
        <v>363.584</v>
      </c>
      <c r="M304" s="17">
        <f t="shared" si="40"/>
        <v>847.96400000000006</v>
      </c>
      <c r="N304" s="4">
        <v>0</v>
      </c>
      <c r="O304" s="19">
        <f t="shared" si="41"/>
        <v>2535.52</v>
      </c>
      <c r="P304" s="17">
        <f t="shared" si="42"/>
        <v>731.83600000000001</v>
      </c>
      <c r="Q304" s="17">
        <f t="shared" si="43"/>
        <v>1828.6840000000002</v>
      </c>
      <c r="R304" s="17">
        <f t="shared" si="44"/>
        <v>11228.164000000001</v>
      </c>
      <c r="S304" s="4">
        <v>111</v>
      </c>
    </row>
    <row r="305" spans="2:19" x14ac:dyDescent="0.2">
      <c r="B305" t="s">
        <v>34</v>
      </c>
      <c r="C305" s="4" t="s">
        <v>829</v>
      </c>
      <c r="D305" s="21" t="s">
        <v>655</v>
      </c>
      <c r="F305" s="22">
        <v>16000</v>
      </c>
      <c r="G305" s="15">
        <v>0</v>
      </c>
      <c r="H305" s="18">
        <v>25</v>
      </c>
      <c r="I305" s="16">
        <f t="shared" si="36"/>
        <v>459.2</v>
      </c>
      <c r="J305" s="16">
        <f t="shared" si="37"/>
        <v>1136</v>
      </c>
      <c r="K305" s="17">
        <f t="shared" si="38"/>
        <v>176.00000000000003</v>
      </c>
      <c r="L305" s="17">
        <f t="shared" si="39"/>
        <v>486.4</v>
      </c>
      <c r="M305" s="17">
        <f t="shared" si="40"/>
        <v>1134.4000000000001</v>
      </c>
      <c r="N305" s="4">
        <v>932.76</v>
      </c>
      <c r="O305" s="19">
        <f t="shared" si="41"/>
        <v>4324.76</v>
      </c>
      <c r="P305" s="17">
        <f t="shared" si="42"/>
        <v>1903.36</v>
      </c>
      <c r="Q305" s="17">
        <f t="shared" si="43"/>
        <v>2446.4</v>
      </c>
      <c r="R305" s="17">
        <f t="shared" si="44"/>
        <v>14096.64</v>
      </c>
      <c r="S305" s="4">
        <v>111</v>
      </c>
    </row>
    <row r="306" spans="2:19" x14ac:dyDescent="0.2">
      <c r="B306" t="s">
        <v>617</v>
      </c>
      <c r="C306" s="4" t="s">
        <v>829</v>
      </c>
      <c r="D306" s="21" t="s">
        <v>803</v>
      </c>
      <c r="F306" s="22">
        <v>15000</v>
      </c>
      <c r="G306" s="15">
        <v>0</v>
      </c>
      <c r="H306" s="18">
        <v>25</v>
      </c>
      <c r="I306" s="16">
        <f t="shared" si="36"/>
        <v>430.5</v>
      </c>
      <c r="J306" s="16">
        <f t="shared" si="37"/>
        <v>1065</v>
      </c>
      <c r="K306" s="17">
        <f t="shared" si="38"/>
        <v>165.00000000000003</v>
      </c>
      <c r="L306" s="17">
        <f t="shared" si="39"/>
        <v>456</v>
      </c>
      <c r="M306" s="17">
        <f t="shared" si="40"/>
        <v>1063.5</v>
      </c>
      <c r="N306" s="4">
        <v>0</v>
      </c>
      <c r="O306" s="19">
        <f t="shared" si="41"/>
        <v>3180</v>
      </c>
      <c r="P306" s="17">
        <f t="shared" si="42"/>
        <v>911.5</v>
      </c>
      <c r="Q306" s="17">
        <f t="shared" si="43"/>
        <v>2293.5</v>
      </c>
      <c r="R306" s="17">
        <f t="shared" si="44"/>
        <v>14088.5</v>
      </c>
      <c r="S306" s="4">
        <v>111</v>
      </c>
    </row>
    <row r="307" spans="2:19" x14ac:dyDescent="0.2">
      <c r="B307" t="s">
        <v>222</v>
      </c>
      <c r="C307" s="4" t="s">
        <v>829</v>
      </c>
      <c r="D307" s="21" t="s">
        <v>666</v>
      </c>
      <c r="F307" s="22">
        <v>15000</v>
      </c>
      <c r="G307" s="15">
        <v>0</v>
      </c>
      <c r="H307" s="18">
        <v>25</v>
      </c>
      <c r="I307" s="16">
        <f t="shared" si="36"/>
        <v>430.5</v>
      </c>
      <c r="J307" s="16">
        <f t="shared" si="37"/>
        <v>1065</v>
      </c>
      <c r="K307" s="17">
        <f t="shared" si="38"/>
        <v>165.00000000000003</v>
      </c>
      <c r="L307" s="17">
        <f t="shared" si="39"/>
        <v>456</v>
      </c>
      <c r="M307" s="17">
        <f t="shared" si="40"/>
        <v>1063.5</v>
      </c>
      <c r="N307" s="4">
        <v>0</v>
      </c>
      <c r="O307" s="19">
        <f t="shared" si="41"/>
        <v>3180</v>
      </c>
      <c r="P307" s="17">
        <f t="shared" si="42"/>
        <v>911.5</v>
      </c>
      <c r="Q307" s="17">
        <f t="shared" si="43"/>
        <v>2293.5</v>
      </c>
      <c r="R307" s="17">
        <f t="shared" si="44"/>
        <v>14088.5</v>
      </c>
      <c r="S307" s="4">
        <v>111</v>
      </c>
    </row>
    <row r="308" spans="2:19" x14ac:dyDescent="0.2">
      <c r="B308" t="s">
        <v>82</v>
      </c>
      <c r="C308" s="4" t="s">
        <v>829</v>
      </c>
      <c r="D308" s="21" t="s">
        <v>669</v>
      </c>
      <c r="F308" s="22">
        <v>13000</v>
      </c>
      <c r="G308" s="15">
        <v>0</v>
      </c>
      <c r="H308" s="18">
        <v>25</v>
      </c>
      <c r="I308" s="16">
        <f t="shared" si="36"/>
        <v>373.1</v>
      </c>
      <c r="J308" s="16">
        <f t="shared" si="37"/>
        <v>922.99999999999989</v>
      </c>
      <c r="K308" s="17">
        <f t="shared" si="38"/>
        <v>143.00000000000003</v>
      </c>
      <c r="L308" s="17">
        <f t="shared" si="39"/>
        <v>395.2</v>
      </c>
      <c r="M308" s="17">
        <f t="shared" si="40"/>
        <v>921.7</v>
      </c>
      <c r="N308" s="4">
        <v>0</v>
      </c>
      <c r="O308" s="19">
        <f t="shared" si="41"/>
        <v>2756</v>
      </c>
      <c r="P308" s="17">
        <f t="shared" si="42"/>
        <v>793.3</v>
      </c>
      <c r="Q308" s="17">
        <f t="shared" si="43"/>
        <v>1987.7</v>
      </c>
      <c r="R308" s="17">
        <f t="shared" si="44"/>
        <v>12206.7</v>
      </c>
      <c r="S308" s="4">
        <v>111</v>
      </c>
    </row>
    <row r="309" spans="2:19" x14ac:dyDescent="0.2">
      <c r="B309" t="s">
        <v>81</v>
      </c>
      <c r="C309" s="4" t="s">
        <v>829</v>
      </c>
      <c r="D309" s="21" t="s">
        <v>670</v>
      </c>
      <c r="F309" s="22">
        <v>35000</v>
      </c>
      <c r="G309" s="15">
        <v>0</v>
      </c>
      <c r="H309" s="18">
        <v>25</v>
      </c>
      <c r="I309" s="16">
        <f t="shared" si="36"/>
        <v>1004.5</v>
      </c>
      <c r="J309" s="16">
        <f t="shared" si="37"/>
        <v>2485</v>
      </c>
      <c r="K309" s="17">
        <f t="shared" si="38"/>
        <v>385.00000000000006</v>
      </c>
      <c r="L309" s="17">
        <f t="shared" si="39"/>
        <v>1064</v>
      </c>
      <c r="M309" s="17">
        <f t="shared" si="40"/>
        <v>2481.5</v>
      </c>
      <c r="N309" s="4">
        <v>0</v>
      </c>
      <c r="O309" s="19">
        <f t="shared" si="41"/>
        <v>7420</v>
      </c>
      <c r="P309" s="17">
        <f t="shared" si="42"/>
        <v>2093.5</v>
      </c>
      <c r="Q309" s="17">
        <f t="shared" si="43"/>
        <v>5351.5</v>
      </c>
      <c r="R309" s="17">
        <f t="shared" si="44"/>
        <v>32906.5</v>
      </c>
      <c r="S309" s="4">
        <v>111</v>
      </c>
    </row>
    <row r="310" spans="2:19" x14ac:dyDescent="0.2">
      <c r="B310" t="s">
        <v>555</v>
      </c>
      <c r="C310" s="4" t="s">
        <v>829</v>
      </c>
      <c r="D310" s="21" t="s">
        <v>745</v>
      </c>
      <c r="F310" s="22">
        <v>20000</v>
      </c>
      <c r="G310" s="15">
        <v>0</v>
      </c>
      <c r="H310" s="18">
        <v>25</v>
      </c>
      <c r="I310" s="16">
        <f t="shared" si="36"/>
        <v>574</v>
      </c>
      <c r="J310" s="16">
        <f t="shared" si="37"/>
        <v>1419.9999999999998</v>
      </c>
      <c r="K310" s="17">
        <f t="shared" si="38"/>
        <v>220.00000000000003</v>
      </c>
      <c r="L310" s="17">
        <f t="shared" si="39"/>
        <v>608</v>
      </c>
      <c r="M310" s="17">
        <f t="shared" si="40"/>
        <v>1418</v>
      </c>
      <c r="N310" s="4">
        <v>0</v>
      </c>
      <c r="O310" s="19">
        <f t="shared" si="41"/>
        <v>4240</v>
      </c>
      <c r="P310" s="17">
        <f t="shared" si="42"/>
        <v>1207</v>
      </c>
      <c r="Q310" s="17">
        <f t="shared" si="43"/>
        <v>3058</v>
      </c>
      <c r="R310" s="17">
        <f t="shared" si="44"/>
        <v>18793</v>
      </c>
      <c r="S310" s="4">
        <v>111</v>
      </c>
    </row>
    <row r="311" spans="2:19" x14ac:dyDescent="0.2">
      <c r="B311" t="s">
        <v>52</v>
      </c>
      <c r="C311" s="4" t="s">
        <v>829</v>
      </c>
      <c r="D311" s="21" t="s">
        <v>671</v>
      </c>
      <c r="F311" s="22">
        <v>15000</v>
      </c>
      <c r="G311" s="15">
        <v>0</v>
      </c>
      <c r="H311" s="18">
        <v>25</v>
      </c>
      <c r="I311" s="16">
        <f t="shared" si="36"/>
        <v>430.5</v>
      </c>
      <c r="J311" s="16">
        <f t="shared" si="37"/>
        <v>1065</v>
      </c>
      <c r="K311" s="17">
        <f t="shared" si="38"/>
        <v>165.00000000000003</v>
      </c>
      <c r="L311" s="17">
        <f t="shared" si="39"/>
        <v>456</v>
      </c>
      <c r="M311" s="17">
        <f t="shared" si="40"/>
        <v>1063.5</v>
      </c>
      <c r="N311" s="4">
        <v>0</v>
      </c>
      <c r="O311" s="19">
        <f t="shared" si="41"/>
        <v>3180</v>
      </c>
      <c r="P311" s="17">
        <f t="shared" si="42"/>
        <v>911.5</v>
      </c>
      <c r="Q311" s="17">
        <f t="shared" si="43"/>
        <v>2293.5</v>
      </c>
      <c r="R311" s="17">
        <f t="shared" si="44"/>
        <v>14088.5</v>
      </c>
      <c r="S311" s="4">
        <v>111</v>
      </c>
    </row>
    <row r="312" spans="2:19" x14ac:dyDescent="0.2">
      <c r="B312" t="s">
        <v>439</v>
      </c>
      <c r="C312" s="4" t="s">
        <v>829</v>
      </c>
      <c r="D312" s="21" t="s">
        <v>669</v>
      </c>
      <c r="F312" s="22">
        <v>18000</v>
      </c>
      <c r="G312" s="15">
        <v>0</v>
      </c>
      <c r="H312" s="18">
        <v>25</v>
      </c>
      <c r="I312" s="16">
        <f t="shared" si="36"/>
        <v>516.6</v>
      </c>
      <c r="J312" s="16">
        <f t="shared" si="37"/>
        <v>1277.9999999999998</v>
      </c>
      <c r="K312" s="17">
        <f t="shared" si="38"/>
        <v>198.00000000000003</v>
      </c>
      <c r="L312" s="17">
        <f t="shared" si="39"/>
        <v>547.20000000000005</v>
      </c>
      <c r="M312" s="17">
        <f t="shared" si="40"/>
        <v>1276.2</v>
      </c>
      <c r="N312" s="4">
        <v>0</v>
      </c>
      <c r="O312" s="19">
        <f t="shared" si="41"/>
        <v>3816</v>
      </c>
      <c r="P312" s="17">
        <f t="shared" si="42"/>
        <v>1088.8000000000002</v>
      </c>
      <c r="Q312" s="17">
        <f t="shared" si="43"/>
        <v>2752.2</v>
      </c>
      <c r="R312" s="17">
        <f t="shared" si="44"/>
        <v>16911.2</v>
      </c>
      <c r="S312" s="4">
        <v>111</v>
      </c>
    </row>
    <row r="313" spans="2:19" x14ac:dyDescent="0.2">
      <c r="B313" t="s">
        <v>557</v>
      </c>
      <c r="C313" s="4" t="s">
        <v>829</v>
      </c>
      <c r="D313" s="21" t="s">
        <v>746</v>
      </c>
      <c r="F313" s="22">
        <v>8000</v>
      </c>
      <c r="G313" s="15">
        <v>0</v>
      </c>
      <c r="H313" s="18">
        <v>25</v>
      </c>
      <c r="I313" s="16">
        <f t="shared" si="36"/>
        <v>229.6</v>
      </c>
      <c r="J313" s="16">
        <f t="shared" si="37"/>
        <v>568</v>
      </c>
      <c r="K313" s="17">
        <f t="shared" si="38"/>
        <v>88.000000000000014</v>
      </c>
      <c r="L313" s="17">
        <f t="shared" si="39"/>
        <v>243.2</v>
      </c>
      <c r="M313" s="17">
        <f t="shared" si="40"/>
        <v>567.20000000000005</v>
      </c>
      <c r="N313" s="4">
        <v>0</v>
      </c>
      <c r="O313" s="19">
        <f t="shared" si="41"/>
        <v>1696</v>
      </c>
      <c r="P313" s="17">
        <f t="shared" si="42"/>
        <v>497.79999999999995</v>
      </c>
      <c r="Q313" s="17">
        <f t="shared" si="43"/>
        <v>1223.2</v>
      </c>
      <c r="R313" s="17">
        <f t="shared" si="44"/>
        <v>7502.2</v>
      </c>
      <c r="S313" s="4">
        <v>111</v>
      </c>
    </row>
    <row r="314" spans="2:19" x14ac:dyDescent="0.2">
      <c r="B314" t="s">
        <v>274</v>
      </c>
      <c r="C314" s="4" t="s">
        <v>829</v>
      </c>
      <c r="D314" s="21" t="s">
        <v>701</v>
      </c>
      <c r="F314" s="22">
        <v>20000</v>
      </c>
      <c r="G314" s="15">
        <v>0</v>
      </c>
      <c r="H314" s="18">
        <v>25</v>
      </c>
      <c r="I314" s="16">
        <f t="shared" si="36"/>
        <v>574</v>
      </c>
      <c r="J314" s="16">
        <f t="shared" si="37"/>
        <v>1419.9999999999998</v>
      </c>
      <c r="K314" s="17">
        <f t="shared" si="38"/>
        <v>220.00000000000003</v>
      </c>
      <c r="L314" s="17">
        <f t="shared" si="39"/>
        <v>608</v>
      </c>
      <c r="M314" s="17">
        <f t="shared" si="40"/>
        <v>1418</v>
      </c>
      <c r="N314" s="4">
        <v>0</v>
      </c>
      <c r="O314" s="19">
        <f t="shared" si="41"/>
        <v>4240</v>
      </c>
      <c r="P314" s="17">
        <f t="shared" si="42"/>
        <v>1207</v>
      </c>
      <c r="Q314" s="17">
        <f t="shared" si="43"/>
        <v>3058</v>
      </c>
      <c r="R314" s="17">
        <f t="shared" si="44"/>
        <v>18793</v>
      </c>
      <c r="S314" s="4">
        <v>111</v>
      </c>
    </row>
    <row r="315" spans="2:19" x14ac:dyDescent="0.2">
      <c r="B315" t="s">
        <v>357</v>
      </c>
      <c r="C315" s="4" t="s">
        <v>829</v>
      </c>
      <c r="D315" s="21" t="s">
        <v>669</v>
      </c>
      <c r="F315" s="22">
        <v>18000</v>
      </c>
      <c r="G315" s="15">
        <v>0</v>
      </c>
      <c r="H315" s="18">
        <v>25</v>
      </c>
      <c r="I315" s="16">
        <f t="shared" si="36"/>
        <v>516.6</v>
      </c>
      <c r="J315" s="16">
        <f t="shared" si="37"/>
        <v>1277.9999999999998</v>
      </c>
      <c r="K315" s="17">
        <f t="shared" si="38"/>
        <v>198.00000000000003</v>
      </c>
      <c r="L315" s="17">
        <f t="shared" si="39"/>
        <v>547.20000000000005</v>
      </c>
      <c r="M315" s="17">
        <f t="shared" si="40"/>
        <v>1276.2</v>
      </c>
      <c r="N315" s="4">
        <v>0</v>
      </c>
      <c r="O315" s="19">
        <f t="shared" si="41"/>
        <v>3816</v>
      </c>
      <c r="P315" s="17">
        <f t="shared" si="42"/>
        <v>1088.8000000000002</v>
      </c>
      <c r="Q315" s="17">
        <f t="shared" si="43"/>
        <v>2752.2</v>
      </c>
      <c r="R315" s="17">
        <f t="shared" si="44"/>
        <v>16911.2</v>
      </c>
      <c r="S315" s="4">
        <v>111</v>
      </c>
    </row>
    <row r="316" spans="2:19" x14ac:dyDescent="0.2">
      <c r="B316" t="s">
        <v>570</v>
      </c>
      <c r="C316" s="4" t="s">
        <v>829</v>
      </c>
      <c r="D316" s="21" t="s">
        <v>684</v>
      </c>
      <c r="F316" s="22">
        <v>25000</v>
      </c>
      <c r="G316" s="15">
        <v>0</v>
      </c>
      <c r="H316" s="18">
        <v>25</v>
      </c>
      <c r="I316" s="16">
        <f t="shared" si="36"/>
        <v>717.5</v>
      </c>
      <c r="J316" s="16">
        <f t="shared" si="37"/>
        <v>1774.9999999999998</v>
      </c>
      <c r="K316" s="17">
        <f t="shared" si="38"/>
        <v>275</v>
      </c>
      <c r="L316" s="17">
        <f t="shared" si="39"/>
        <v>760</v>
      </c>
      <c r="M316" s="17">
        <f t="shared" si="40"/>
        <v>1772.5000000000002</v>
      </c>
      <c r="N316" s="4">
        <v>0</v>
      </c>
      <c r="O316" s="19">
        <f t="shared" si="41"/>
        <v>5300</v>
      </c>
      <c r="P316" s="17">
        <f t="shared" si="42"/>
        <v>1502.5</v>
      </c>
      <c r="Q316" s="17">
        <f t="shared" si="43"/>
        <v>3822.5</v>
      </c>
      <c r="R316" s="17">
        <f t="shared" si="44"/>
        <v>23497.5</v>
      </c>
      <c r="S316" s="4">
        <v>111</v>
      </c>
    </row>
    <row r="317" spans="2:19" x14ac:dyDescent="0.2">
      <c r="B317" t="s">
        <v>571</v>
      </c>
      <c r="C317" s="4" t="s">
        <v>829</v>
      </c>
      <c r="D317" s="21" t="s">
        <v>701</v>
      </c>
      <c r="F317" s="22">
        <v>6000</v>
      </c>
      <c r="G317" s="15">
        <v>0</v>
      </c>
      <c r="H317" s="18">
        <v>25</v>
      </c>
      <c r="I317" s="16">
        <f t="shared" si="36"/>
        <v>172.2</v>
      </c>
      <c r="J317" s="16">
        <f t="shared" si="37"/>
        <v>425.99999999999994</v>
      </c>
      <c r="K317" s="17">
        <f t="shared" si="38"/>
        <v>66</v>
      </c>
      <c r="L317" s="17">
        <f t="shared" si="39"/>
        <v>182.4</v>
      </c>
      <c r="M317" s="17">
        <f t="shared" si="40"/>
        <v>425.40000000000003</v>
      </c>
      <c r="N317" s="4">
        <v>0</v>
      </c>
      <c r="O317" s="19">
        <f t="shared" si="41"/>
        <v>1272</v>
      </c>
      <c r="P317" s="17">
        <f t="shared" si="42"/>
        <v>379.6</v>
      </c>
      <c r="Q317" s="17">
        <f t="shared" si="43"/>
        <v>917.4</v>
      </c>
      <c r="R317" s="17">
        <f t="shared" si="44"/>
        <v>5620.4</v>
      </c>
      <c r="S317" s="4">
        <v>111</v>
      </c>
    </row>
    <row r="318" spans="2:19" x14ac:dyDescent="0.2">
      <c r="B318" t="s">
        <v>487</v>
      </c>
      <c r="C318" s="4" t="s">
        <v>829</v>
      </c>
      <c r="D318" s="21" t="s">
        <v>653</v>
      </c>
      <c r="F318" s="22">
        <v>40000</v>
      </c>
      <c r="G318" s="16">
        <v>442.65</v>
      </c>
      <c r="H318" s="18">
        <v>25</v>
      </c>
      <c r="I318" s="16">
        <f t="shared" si="36"/>
        <v>1148</v>
      </c>
      <c r="J318" s="16">
        <f t="shared" si="37"/>
        <v>2839.9999999999995</v>
      </c>
      <c r="K318" s="17">
        <f t="shared" si="38"/>
        <v>440.00000000000006</v>
      </c>
      <c r="L318" s="17">
        <f t="shared" si="39"/>
        <v>1216</v>
      </c>
      <c r="M318" s="17">
        <f t="shared" si="40"/>
        <v>2836</v>
      </c>
      <c r="N318" s="4">
        <v>0</v>
      </c>
      <c r="O318" s="19">
        <f t="shared" si="41"/>
        <v>8480</v>
      </c>
      <c r="P318" s="17">
        <f t="shared" si="42"/>
        <v>2831.65</v>
      </c>
      <c r="Q318" s="17">
        <f t="shared" si="43"/>
        <v>6116</v>
      </c>
      <c r="R318" s="17">
        <f t="shared" si="44"/>
        <v>37168.35</v>
      </c>
      <c r="S318" s="4">
        <v>111</v>
      </c>
    </row>
    <row r="319" spans="2:19" x14ac:dyDescent="0.2">
      <c r="B319" t="s">
        <v>618</v>
      </c>
      <c r="C319" s="4" t="s">
        <v>829</v>
      </c>
      <c r="D319" s="21" t="s">
        <v>807</v>
      </c>
      <c r="F319" s="22">
        <v>15000</v>
      </c>
      <c r="G319" s="15">
        <v>0</v>
      </c>
      <c r="H319" s="18">
        <v>25</v>
      </c>
      <c r="I319" s="16">
        <f t="shared" si="36"/>
        <v>430.5</v>
      </c>
      <c r="J319" s="16">
        <f t="shared" si="37"/>
        <v>1065</v>
      </c>
      <c r="K319" s="17">
        <f t="shared" si="38"/>
        <v>165.00000000000003</v>
      </c>
      <c r="L319" s="17">
        <f t="shared" si="39"/>
        <v>456</v>
      </c>
      <c r="M319" s="17">
        <f t="shared" si="40"/>
        <v>1063.5</v>
      </c>
      <c r="N319" s="4">
        <v>0</v>
      </c>
      <c r="O319" s="19">
        <f t="shared" si="41"/>
        <v>3180</v>
      </c>
      <c r="P319" s="17">
        <f t="shared" si="42"/>
        <v>911.5</v>
      </c>
      <c r="Q319" s="17">
        <f t="shared" si="43"/>
        <v>2293.5</v>
      </c>
      <c r="R319" s="17">
        <f t="shared" si="44"/>
        <v>14088.5</v>
      </c>
      <c r="S319" s="4">
        <v>111</v>
      </c>
    </row>
    <row r="320" spans="2:19" x14ac:dyDescent="0.2">
      <c r="B320" t="s">
        <v>506</v>
      </c>
      <c r="C320" s="4" t="s">
        <v>829</v>
      </c>
      <c r="D320" s="21" t="s">
        <v>669</v>
      </c>
      <c r="F320" s="22">
        <v>18000</v>
      </c>
      <c r="G320" s="15">
        <v>0</v>
      </c>
      <c r="H320" s="18">
        <v>25</v>
      </c>
      <c r="I320" s="16">
        <f t="shared" si="36"/>
        <v>516.6</v>
      </c>
      <c r="J320" s="16">
        <f t="shared" si="37"/>
        <v>1277.9999999999998</v>
      </c>
      <c r="K320" s="17">
        <f t="shared" si="38"/>
        <v>198.00000000000003</v>
      </c>
      <c r="L320" s="17">
        <f t="shared" si="39"/>
        <v>547.20000000000005</v>
      </c>
      <c r="M320" s="17">
        <f t="shared" si="40"/>
        <v>1276.2</v>
      </c>
      <c r="N320" s="4">
        <v>0</v>
      </c>
      <c r="O320" s="19">
        <f t="shared" si="41"/>
        <v>3816</v>
      </c>
      <c r="P320" s="17">
        <f t="shared" si="42"/>
        <v>1088.8000000000002</v>
      </c>
      <c r="Q320" s="17">
        <f t="shared" si="43"/>
        <v>2752.2</v>
      </c>
      <c r="R320" s="17">
        <f t="shared" si="44"/>
        <v>16911.2</v>
      </c>
      <c r="S320" s="4">
        <v>111</v>
      </c>
    </row>
    <row r="321" spans="2:19" x14ac:dyDescent="0.2">
      <c r="B321" t="s">
        <v>173</v>
      </c>
      <c r="C321" s="4" t="s">
        <v>829</v>
      </c>
      <c r="D321" s="21" t="s">
        <v>669</v>
      </c>
      <c r="F321" s="22">
        <v>17940</v>
      </c>
      <c r="G321" s="15">
        <v>0</v>
      </c>
      <c r="H321" s="18">
        <v>25</v>
      </c>
      <c r="I321" s="16">
        <f t="shared" si="36"/>
        <v>514.87800000000004</v>
      </c>
      <c r="J321" s="16">
        <f t="shared" si="37"/>
        <v>1273.7399999999998</v>
      </c>
      <c r="K321" s="17">
        <f t="shared" si="38"/>
        <v>197.34000000000003</v>
      </c>
      <c r="L321" s="17">
        <f t="shared" si="39"/>
        <v>545.37599999999998</v>
      </c>
      <c r="M321" s="17">
        <f t="shared" si="40"/>
        <v>1271.9460000000001</v>
      </c>
      <c r="N321" s="4">
        <v>0</v>
      </c>
      <c r="O321" s="19">
        <f t="shared" si="41"/>
        <v>3803.2799999999997</v>
      </c>
      <c r="P321" s="17">
        <f t="shared" si="42"/>
        <v>1085.2539999999999</v>
      </c>
      <c r="Q321" s="17">
        <f t="shared" si="43"/>
        <v>2743.0259999999998</v>
      </c>
      <c r="R321" s="17">
        <f t="shared" si="44"/>
        <v>16854.745999999999</v>
      </c>
      <c r="S321" s="4">
        <v>111</v>
      </c>
    </row>
    <row r="322" spans="2:19" x14ac:dyDescent="0.2">
      <c r="B322" t="s">
        <v>358</v>
      </c>
      <c r="C322" s="4" t="s">
        <v>829</v>
      </c>
      <c r="D322" s="21" t="s">
        <v>758</v>
      </c>
      <c r="F322" s="22">
        <v>65000</v>
      </c>
      <c r="G322" s="16">
        <v>4427.58</v>
      </c>
      <c r="H322" s="18">
        <v>25</v>
      </c>
      <c r="I322" s="16">
        <f t="shared" si="36"/>
        <v>1865.5</v>
      </c>
      <c r="J322" s="16">
        <f t="shared" si="37"/>
        <v>4615</v>
      </c>
      <c r="K322" s="17">
        <f t="shared" si="38"/>
        <v>715.00000000000011</v>
      </c>
      <c r="L322" s="17">
        <f t="shared" si="39"/>
        <v>1976</v>
      </c>
      <c r="M322" s="17">
        <f t="shared" si="40"/>
        <v>4608.5</v>
      </c>
      <c r="N322" s="4">
        <v>0</v>
      </c>
      <c r="O322" s="19">
        <f t="shared" si="41"/>
        <v>13780</v>
      </c>
      <c r="P322" s="17">
        <f t="shared" si="42"/>
        <v>8294.08</v>
      </c>
      <c r="Q322" s="17">
        <f t="shared" si="43"/>
        <v>9938.5</v>
      </c>
      <c r="R322" s="17">
        <f t="shared" si="44"/>
        <v>56705.919999999998</v>
      </c>
      <c r="S322" s="4">
        <v>111</v>
      </c>
    </row>
    <row r="323" spans="2:19" x14ac:dyDescent="0.2">
      <c r="B323" t="s">
        <v>482</v>
      </c>
      <c r="C323" s="4" t="s">
        <v>829</v>
      </c>
      <c r="D323" s="21" t="s">
        <v>713</v>
      </c>
      <c r="F323" s="22">
        <v>18000</v>
      </c>
      <c r="G323" s="15">
        <v>0</v>
      </c>
      <c r="H323" s="18">
        <v>25</v>
      </c>
      <c r="I323" s="16">
        <f t="shared" si="36"/>
        <v>516.6</v>
      </c>
      <c r="J323" s="16">
        <f t="shared" si="37"/>
        <v>1277.9999999999998</v>
      </c>
      <c r="K323" s="17">
        <f t="shared" si="38"/>
        <v>198.00000000000003</v>
      </c>
      <c r="L323" s="17">
        <f t="shared" si="39"/>
        <v>547.20000000000005</v>
      </c>
      <c r="M323" s="17">
        <f t="shared" si="40"/>
        <v>1276.2</v>
      </c>
      <c r="N323" s="4">
        <v>0</v>
      </c>
      <c r="O323" s="19">
        <f t="shared" si="41"/>
        <v>3816</v>
      </c>
      <c r="P323" s="17">
        <f t="shared" si="42"/>
        <v>1088.8000000000002</v>
      </c>
      <c r="Q323" s="17">
        <f t="shared" si="43"/>
        <v>2752.2</v>
      </c>
      <c r="R323" s="17">
        <f t="shared" si="44"/>
        <v>16911.2</v>
      </c>
      <c r="S323" s="4">
        <v>111</v>
      </c>
    </row>
    <row r="324" spans="2:19" x14ac:dyDescent="0.2">
      <c r="B324" t="s">
        <v>518</v>
      </c>
      <c r="C324" s="4" t="s">
        <v>829</v>
      </c>
      <c r="D324" s="21" t="s">
        <v>786</v>
      </c>
      <c r="F324" s="22">
        <v>65000</v>
      </c>
      <c r="G324" s="16">
        <v>4241.0200000000004</v>
      </c>
      <c r="H324" s="18">
        <v>25</v>
      </c>
      <c r="I324" s="16">
        <f t="shared" si="36"/>
        <v>1865.5</v>
      </c>
      <c r="J324" s="16">
        <f t="shared" si="37"/>
        <v>4615</v>
      </c>
      <c r="K324" s="17">
        <f t="shared" si="38"/>
        <v>715.00000000000011</v>
      </c>
      <c r="L324" s="17">
        <f t="shared" si="39"/>
        <v>1976</v>
      </c>
      <c r="M324" s="17">
        <f t="shared" si="40"/>
        <v>4608.5</v>
      </c>
      <c r="N324" s="18">
        <v>932.76</v>
      </c>
      <c r="O324" s="19">
        <f t="shared" si="41"/>
        <v>14712.76</v>
      </c>
      <c r="P324" s="17">
        <f t="shared" si="42"/>
        <v>9040.2800000000007</v>
      </c>
      <c r="Q324" s="17">
        <f t="shared" si="43"/>
        <v>9938.5</v>
      </c>
      <c r="R324" s="17">
        <f t="shared" si="44"/>
        <v>55959.72</v>
      </c>
      <c r="S324" s="4">
        <v>111</v>
      </c>
    </row>
    <row r="325" spans="2:19" x14ac:dyDescent="0.2">
      <c r="B325" t="s">
        <v>496</v>
      </c>
      <c r="C325" s="4" t="s">
        <v>829</v>
      </c>
      <c r="D325" s="21" t="s">
        <v>718</v>
      </c>
      <c r="F325" s="22">
        <v>35000</v>
      </c>
      <c r="G325" s="15">
        <v>0</v>
      </c>
      <c r="H325" s="18">
        <v>25</v>
      </c>
      <c r="I325" s="16">
        <f t="shared" si="36"/>
        <v>1004.5</v>
      </c>
      <c r="J325" s="16">
        <f t="shared" si="37"/>
        <v>2485</v>
      </c>
      <c r="K325" s="17">
        <f t="shared" si="38"/>
        <v>385.00000000000006</v>
      </c>
      <c r="L325" s="17">
        <f t="shared" si="39"/>
        <v>1064</v>
      </c>
      <c r="M325" s="17">
        <f t="shared" si="40"/>
        <v>2481.5</v>
      </c>
      <c r="N325" s="4">
        <v>0</v>
      </c>
      <c r="O325" s="19">
        <f t="shared" si="41"/>
        <v>7420</v>
      </c>
      <c r="P325" s="17">
        <f t="shared" si="42"/>
        <v>2093.5</v>
      </c>
      <c r="Q325" s="17">
        <f t="shared" si="43"/>
        <v>5351.5</v>
      </c>
      <c r="R325" s="17">
        <f t="shared" si="44"/>
        <v>32906.5</v>
      </c>
      <c r="S325" s="4">
        <v>111</v>
      </c>
    </row>
    <row r="326" spans="2:19" x14ac:dyDescent="0.2">
      <c r="B326" t="s">
        <v>410</v>
      </c>
      <c r="C326" s="4" t="s">
        <v>829</v>
      </c>
      <c r="D326" s="21" t="s">
        <v>701</v>
      </c>
      <c r="F326" s="22">
        <v>12000</v>
      </c>
      <c r="G326" s="15">
        <v>0</v>
      </c>
      <c r="H326" s="18">
        <v>25</v>
      </c>
      <c r="I326" s="16">
        <f t="shared" si="36"/>
        <v>344.4</v>
      </c>
      <c r="J326" s="16">
        <f t="shared" si="37"/>
        <v>851.99999999999989</v>
      </c>
      <c r="K326" s="17">
        <f t="shared" si="38"/>
        <v>132</v>
      </c>
      <c r="L326" s="17">
        <f t="shared" si="39"/>
        <v>364.8</v>
      </c>
      <c r="M326" s="17">
        <f t="shared" si="40"/>
        <v>850.80000000000007</v>
      </c>
      <c r="N326" s="4">
        <v>0</v>
      </c>
      <c r="O326" s="19">
        <f t="shared" si="41"/>
        <v>2544</v>
      </c>
      <c r="P326" s="17">
        <f t="shared" si="42"/>
        <v>734.2</v>
      </c>
      <c r="Q326" s="17">
        <f t="shared" si="43"/>
        <v>1834.8</v>
      </c>
      <c r="R326" s="17">
        <f t="shared" si="44"/>
        <v>11265.8</v>
      </c>
      <c r="S326" s="4">
        <v>111</v>
      </c>
    </row>
    <row r="327" spans="2:19" x14ac:dyDescent="0.2">
      <c r="B327" t="s">
        <v>596</v>
      </c>
      <c r="C327" s="4" t="s">
        <v>829</v>
      </c>
      <c r="D327" s="21" t="s">
        <v>739</v>
      </c>
      <c r="F327" s="22">
        <v>15000</v>
      </c>
      <c r="G327" s="15">
        <v>0</v>
      </c>
      <c r="H327" s="18">
        <v>25</v>
      </c>
      <c r="I327" s="16">
        <f t="shared" si="36"/>
        <v>430.5</v>
      </c>
      <c r="J327" s="16">
        <f t="shared" si="37"/>
        <v>1065</v>
      </c>
      <c r="K327" s="17">
        <f t="shared" si="38"/>
        <v>165.00000000000003</v>
      </c>
      <c r="L327" s="17">
        <f t="shared" si="39"/>
        <v>456</v>
      </c>
      <c r="M327" s="17">
        <f t="shared" si="40"/>
        <v>1063.5</v>
      </c>
      <c r="N327" s="4">
        <v>0</v>
      </c>
      <c r="O327" s="19">
        <f t="shared" si="41"/>
        <v>3180</v>
      </c>
      <c r="P327" s="17">
        <f t="shared" si="42"/>
        <v>911.5</v>
      </c>
      <c r="Q327" s="17">
        <f t="shared" si="43"/>
        <v>2293.5</v>
      </c>
      <c r="R327" s="17">
        <f t="shared" si="44"/>
        <v>14088.5</v>
      </c>
      <c r="S327" s="4">
        <v>111</v>
      </c>
    </row>
    <row r="328" spans="2:19" x14ac:dyDescent="0.2">
      <c r="B328" t="s">
        <v>172</v>
      </c>
      <c r="C328" s="4" t="s">
        <v>829</v>
      </c>
      <c r="D328" s="21" t="s">
        <v>669</v>
      </c>
      <c r="F328" s="22">
        <v>10000</v>
      </c>
      <c r="G328" s="15">
        <v>0</v>
      </c>
      <c r="H328" s="18">
        <v>25</v>
      </c>
      <c r="I328" s="16">
        <f t="shared" si="36"/>
        <v>287</v>
      </c>
      <c r="J328" s="16">
        <f t="shared" si="37"/>
        <v>709.99999999999989</v>
      </c>
      <c r="K328" s="17">
        <f t="shared" si="38"/>
        <v>110.00000000000001</v>
      </c>
      <c r="L328" s="17">
        <f t="shared" si="39"/>
        <v>304</v>
      </c>
      <c r="M328" s="17">
        <f t="shared" si="40"/>
        <v>709</v>
      </c>
      <c r="N328" s="4">
        <v>0</v>
      </c>
      <c r="O328" s="19">
        <f t="shared" si="41"/>
        <v>2120</v>
      </c>
      <c r="P328" s="17">
        <f t="shared" si="42"/>
        <v>616</v>
      </c>
      <c r="Q328" s="17">
        <f t="shared" si="43"/>
        <v>1529</v>
      </c>
      <c r="R328" s="17">
        <f t="shared" si="44"/>
        <v>9384</v>
      </c>
      <c r="S328" s="4">
        <v>111</v>
      </c>
    </row>
    <row r="329" spans="2:19" x14ac:dyDescent="0.2">
      <c r="B329" t="s">
        <v>603</v>
      </c>
      <c r="C329" s="4" t="s">
        <v>829</v>
      </c>
      <c r="D329" s="21" t="s">
        <v>692</v>
      </c>
      <c r="F329" s="22">
        <v>25000</v>
      </c>
      <c r="G329" s="15">
        <v>0</v>
      </c>
      <c r="H329" s="18">
        <v>25</v>
      </c>
      <c r="I329" s="16">
        <f t="shared" si="36"/>
        <v>717.5</v>
      </c>
      <c r="J329" s="16">
        <f t="shared" si="37"/>
        <v>1774.9999999999998</v>
      </c>
      <c r="K329" s="17">
        <f t="shared" si="38"/>
        <v>275</v>
      </c>
      <c r="L329" s="17">
        <f t="shared" si="39"/>
        <v>760</v>
      </c>
      <c r="M329" s="17">
        <f t="shared" si="40"/>
        <v>1772.5000000000002</v>
      </c>
      <c r="N329" s="4">
        <v>0</v>
      </c>
      <c r="O329" s="19">
        <f t="shared" si="41"/>
        <v>5300</v>
      </c>
      <c r="P329" s="17">
        <f t="shared" si="42"/>
        <v>1502.5</v>
      </c>
      <c r="Q329" s="17">
        <f t="shared" si="43"/>
        <v>3822.5</v>
      </c>
      <c r="R329" s="17">
        <f t="shared" si="44"/>
        <v>23497.5</v>
      </c>
      <c r="S329" s="4">
        <v>111</v>
      </c>
    </row>
    <row r="330" spans="2:19" x14ac:dyDescent="0.2">
      <c r="B330" t="s">
        <v>171</v>
      </c>
      <c r="C330" s="4" t="s">
        <v>829</v>
      </c>
      <c r="D330" s="21" t="s">
        <v>701</v>
      </c>
      <c r="F330" s="22">
        <v>10000</v>
      </c>
      <c r="G330" s="15">
        <v>0</v>
      </c>
      <c r="H330" s="18">
        <v>25</v>
      </c>
      <c r="I330" s="16">
        <f t="shared" si="36"/>
        <v>287</v>
      </c>
      <c r="J330" s="16">
        <f t="shared" si="37"/>
        <v>709.99999999999989</v>
      </c>
      <c r="K330" s="17">
        <f t="shared" si="38"/>
        <v>110.00000000000001</v>
      </c>
      <c r="L330" s="17">
        <f t="shared" si="39"/>
        <v>304</v>
      </c>
      <c r="M330" s="17">
        <f t="shared" si="40"/>
        <v>709</v>
      </c>
      <c r="N330" s="4">
        <v>0</v>
      </c>
      <c r="O330" s="19">
        <f t="shared" si="41"/>
        <v>2120</v>
      </c>
      <c r="P330" s="17">
        <f t="shared" si="42"/>
        <v>616</v>
      </c>
      <c r="Q330" s="17">
        <f t="shared" si="43"/>
        <v>1529</v>
      </c>
      <c r="R330" s="17">
        <f t="shared" si="44"/>
        <v>9384</v>
      </c>
      <c r="S330" s="4">
        <v>111</v>
      </c>
    </row>
    <row r="331" spans="2:19" x14ac:dyDescent="0.2">
      <c r="B331" t="s">
        <v>80</v>
      </c>
      <c r="C331" s="4" t="s">
        <v>829</v>
      </c>
      <c r="D331" s="21" t="s">
        <v>686</v>
      </c>
      <c r="F331" s="22">
        <v>25000</v>
      </c>
      <c r="G331" s="15">
        <v>0</v>
      </c>
      <c r="H331" s="18">
        <v>25</v>
      </c>
      <c r="I331" s="16">
        <f t="shared" si="36"/>
        <v>717.5</v>
      </c>
      <c r="J331" s="16">
        <f t="shared" si="37"/>
        <v>1774.9999999999998</v>
      </c>
      <c r="K331" s="17">
        <f t="shared" si="38"/>
        <v>275</v>
      </c>
      <c r="L331" s="17">
        <f t="shared" si="39"/>
        <v>760</v>
      </c>
      <c r="M331" s="17">
        <f t="shared" si="40"/>
        <v>1772.5000000000002</v>
      </c>
      <c r="N331" s="4">
        <v>0</v>
      </c>
      <c r="O331" s="19">
        <f t="shared" si="41"/>
        <v>5300</v>
      </c>
      <c r="P331" s="17">
        <f t="shared" si="42"/>
        <v>1502.5</v>
      </c>
      <c r="Q331" s="17">
        <f t="shared" si="43"/>
        <v>3822.5</v>
      </c>
      <c r="R331" s="17">
        <f t="shared" si="44"/>
        <v>23497.5</v>
      </c>
      <c r="S331" s="4">
        <v>111</v>
      </c>
    </row>
    <row r="332" spans="2:19" x14ac:dyDescent="0.2">
      <c r="B332" t="s">
        <v>169</v>
      </c>
      <c r="C332" s="4" t="s">
        <v>829</v>
      </c>
      <c r="D332" s="21" t="s">
        <v>669</v>
      </c>
      <c r="F332" s="22">
        <v>15000</v>
      </c>
      <c r="G332" s="15">
        <v>0</v>
      </c>
      <c r="H332" s="18">
        <v>25</v>
      </c>
      <c r="I332" s="16">
        <f t="shared" si="36"/>
        <v>430.5</v>
      </c>
      <c r="J332" s="16">
        <f t="shared" si="37"/>
        <v>1065</v>
      </c>
      <c r="K332" s="17">
        <f t="shared" si="38"/>
        <v>165.00000000000003</v>
      </c>
      <c r="L332" s="17">
        <f t="shared" si="39"/>
        <v>456</v>
      </c>
      <c r="M332" s="17">
        <f t="shared" si="40"/>
        <v>1063.5</v>
      </c>
      <c r="N332" s="4">
        <v>0</v>
      </c>
      <c r="O332" s="19">
        <f t="shared" si="41"/>
        <v>3180</v>
      </c>
      <c r="P332" s="17">
        <f t="shared" si="42"/>
        <v>911.5</v>
      </c>
      <c r="Q332" s="17">
        <f t="shared" si="43"/>
        <v>2293.5</v>
      </c>
      <c r="R332" s="17">
        <f t="shared" si="44"/>
        <v>14088.5</v>
      </c>
      <c r="S332" s="4">
        <v>111</v>
      </c>
    </row>
    <row r="333" spans="2:19" x14ac:dyDescent="0.2">
      <c r="B333" t="s">
        <v>170</v>
      </c>
      <c r="C333" s="4" t="s">
        <v>829</v>
      </c>
      <c r="D333" s="21" t="s">
        <v>716</v>
      </c>
      <c r="F333" s="22">
        <v>12000</v>
      </c>
      <c r="G333" s="15">
        <v>0</v>
      </c>
      <c r="H333" s="18">
        <v>25</v>
      </c>
      <c r="I333" s="16">
        <f t="shared" si="36"/>
        <v>344.4</v>
      </c>
      <c r="J333" s="16">
        <f t="shared" si="37"/>
        <v>851.99999999999989</v>
      </c>
      <c r="K333" s="17">
        <f t="shared" si="38"/>
        <v>132</v>
      </c>
      <c r="L333" s="17">
        <f t="shared" si="39"/>
        <v>364.8</v>
      </c>
      <c r="M333" s="17">
        <f t="shared" si="40"/>
        <v>850.80000000000007</v>
      </c>
      <c r="N333" s="4">
        <v>0</v>
      </c>
      <c r="O333" s="19">
        <f t="shared" si="41"/>
        <v>2544</v>
      </c>
      <c r="P333" s="17">
        <f t="shared" si="42"/>
        <v>734.2</v>
      </c>
      <c r="Q333" s="17">
        <f t="shared" si="43"/>
        <v>1834.8</v>
      </c>
      <c r="R333" s="17">
        <f t="shared" si="44"/>
        <v>11265.8</v>
      </c>
      <c r="S333" s="4">
        <v>111</v>
      </c>
    </row>
    <row r="334" spans="2:19" x14ac:dyDescent="0.2">
      <c r="B334" t="s">
        <v>83</v>
      </c>
      <c r="C334" s="4" t="s">
        <v>829</v>
      </c>
      <c r="D334" s="21" t="s">
        <v>687</v>
      </c>
      <c r="F334" s="22">
        <v>15000</v>
      </c>
      <c r="G334" s="15">
        <v>0</v>
      </c>
      <c r="H334" s="18">
        <v>25</v>
      </c>
      <c r="I334" s="16">
        <f t="shared" si="36"/>
        <v>430.5</v>
      </c>
      <c r="J334" s="16">
        <f t="shared" si="37"/>
        <v>1065</v>
      </c>
      <c r="K334" s="17">
        <f t="shared" si="38"/>
        <v>165.00000000000003</v>
      </c>
      <c r="L334" s="17">
        <f t="shared" si="39"/>
        <v>456</v>
      </c>
      <c r="M334" s="17">
        <f t="shared" si="40"/>
        <v>1063.5</v>
      </c>
      <c r="N334" s="4">
        <v>0</v>
      </c>
      <c r="O334" s="19">
        <f t="shared" si="41"/>
        <v>3180</v>
      </c>
      <c r="P334" s="17">
        <f t="shared" si="42"/>
        <v>911.5</v>
      </c>
      <c r="Q334" s="17">
        <f t="shared" si="43"/>
        <v>2293.5</v>
      </c>
      <c r="R334" s="17">
        <f t="shared" si="44"/>
        <v>14088.5</v>
      </c>
      <c r="S334" s="4">
        <v>111</v>
      </c>
    </row>
    <row r="335" spans="2:19" x14ac:dyDescent="0.2">
      <c r="B335" t="s">
        <v>592</v>
      </c>
      <c r="C335" s="4" t="s">
        <v>829</v>
      </c>
      <c r="D335" s="21" t="s">
        <v>677</v>
      </c>
      <c r="F335" s="22">
        <v>15000</v>
      </c>
      <c r="G335" s="15">
        <v>0</v>
      </c>
      <c r="H335" s="18">
        <v>25</v>
      </c>
      <c r="I335" s="16">
        <f t="shared" si="36"/>
        <v>430.5</v>
      </c>
      <c r="J335" s="16">
        <f t="shared" si="37"/>
        <v>1065</v>
      </c>
      <c r="K335" s="17">
        <f t="shared" si="38"/>
        <v>165.00000000000003</v>
      </c>
      <c r="L335" s="17">
        <f t="shared" si="39"/>
        <v>456</v>
      </c>
      <c r="M335" s="17">
        <f t="shared" si="40"/>
        <v>1063.5</v>
      </c>
      <c r="N335" s="4">
        <v>0</v>
      </c>
      <c r="O335" s="19">
        <f t="shared" si="41"/>
        <v>3180</v>
      </c>
      <c r="P335" s="17">
        <f t="shared" si="42"/>
        <v>911.5</v>
      </c>
      <c r="Q335" s="17">
        <f t="shared" si="43"/>
        <v>2293.5</v>
      </c>
      <c r="R335" s="17">
        <f t="shared" si="44"/>
        <v>14088.5</v>
      </c>
      <c r="S335" s="4">
        <v>111</v>
      </c>
    </row>
    <row r="336" spans="2:19" x14ac:dyDescent="0.2">
      <c r="B336" t="s">
        <v>598</v>
      </c>
      <c r="C336" s="4" t="s">
        <v>829</v>
      </c>
      <c r="D336" s="21" t="s">
        <v>692</v>
      </c>
      <c r="F336" s="22">
        <v>35000</v>
      </c>
      <c r="G336" s="15">
        <v>0</v>
      </c>
      <c r="H336" s="18">
        <v>25</v>
      </c>
      <c r="I336" s="16">
        <f t="shared" si="36"/>
        <v>1004.5</v>
      </c>
      <c r="J336" s="16">
        <f t="shared" si="37"/>
        <v>2485</v>
      </c>
      <c r="K336" s="17">
        <f t="shared" si="38"/>
        <v>385.00000000000006</v>
      </c>
      <c r="L336" s="17">
        <f t="shared" si="39"/>
        <v>1064</v>
      </c>
      <c r="M336" s="17">
        <f t="shared" si="40"/>
        <v>2481.5</v>
      </c>
      <c r="N336" s="4">
        <v>0</v>
      </c>
      <c r="O336" s="19">
        <f t="shared" si="41"/>
        <v>7420</v>
      </c>
      <c r="P336" s="17">
        <f t="shared" si="42"/>
        <v>2093.5</v>
      </c>
      <c r="Q336" s="17">
        <f t="shared" si="43"/>
        <v>5351.5</v>
      </c>
      <c r="R336" s="17">
        <f t="shared" si="44"/>
        <v>32906.5</v>
      </c>
      <c r="S336" s="4">
        <v>111</v>
      </c>
    </row>
    <row r="337" spans="2:19" x14ac:dyDescent="0.2">
      <c r="B337" t="s">
        <v>544</v>
      </c>
      <c r="C337" s="4" t="s">
        <v>829</v>
      </c>
      <c r="D337" s="21" t="s">
        <v>666</v>
      </c>
      <c r="F337" s="22">
        <v>15000</v>
      </c>
      <c r="G337" s="15">
        <v>0</v>
      </c>
      <c r="H337" s="18">
        <v>25</v>
      </c>
      <c r="I337" s="16">
        <f t="shared" si="36"/>
        <v>430.5</v>
      </c>
      <c r="J337" s="16">
        <f t="shared" si="37"/>
        <v>1065</v>
      </c>
      <c r="K337" s="17">
        <f t="shared" si="38"/>
        <v>165.00000000000003</v>
      </c>
      <c r="L337" s="17">
        <f t="shared" si="39"/>
        <v>456</v>
      </c>
      <c r="M337" s="17">
        <f t="shared" si="40"/>
        <v>1063.5</v>
      </c>
      <c r="N337" s="4">
        <v>0</v>
      </c>
      <c r="O337" s="19">
        <f t="shared" si="41"/>
        <v>3180</v>
      </c>
      <c r="P337" s="17">
        <f t="shared" si="42"/>
        <v>911.5</v>
      </c>
      <c r="Q337" s="17">
        <f t="shared" si="43"/>
        <v>2293.5</v>
      </c>
      <c r="R337" s="17">
        <f t="shared" si="44"/>
        <v>14088.5</v>
      </c>
      <c r="S337" s="4">
        <v>111</v>
      </c>
    </row>
    <row r="338" spans="2:19" x14ac:dyDescent="0.2">
      <c r="B338" t="s">
        <v>541</v>
      </c>
      <c r="C338" s="4" t="s">
        <v>829</v>
      </c>
      <c r="D338" s="21" t="s">
        <v>653</v>
      </c>
      <c r="F338" s="22">
        <v>18000</v>
      </c>
      <c r="G338" s="15">
        <v>0</v>
      </c>
      <c r="H338" s="18">
        <v>25</v>
      </c>
      <c r="I338" s="16">
        <f t="shared" si="36"/>
        <v>516.6</v>
      </c>
      <c r="J338" s="16">
        <f t="shared" si="37"/>
        <v>1277.9999999999998</v>
      </c>
      <c r="K338" s="17">
        <f t="shared" si="38"/>
        <v>198.00000000000003</v>
      </c>
      <c r="L338" s="17">
        <f t="shared" si="39"/>
        <v>547.20000000000005</v>
      </c>
      <c r="M338" s="17">
        <f t="shared" si="40"/>
        <v>1276.2</v>
      </c>
      <c r="N338" s="4">
        <v>0</v>
      </c>
      <c r="O338" s="19">
        <f t="shared" si="41"/>
        <v>3816</v>
      </c>
      <c r="P338" s="17">
        <f t="shared" si="42"/>
        <v>1088.8000000000002</v>
      </c>
      <c r="Q338" s="17">
        <f t="shared" si="43"/>
        <v>2752.2</v>
      </c>
      <c r="R338" s="17">
        <f t="shared" si="44"/>
        <v>16911.2</v>
      </c>
      <c r="S338" s="4">
        <v>111</v>
      </c>
    </row>
    <row r="339" spans="2:19" x14ac:dyDescent="0.2">
      <c r="B339" t="s">
        <v>412</v>
      </c>
      <c r="C339" s="4" t="s">
        <v>829</v>
      </c>
      <c r="D339" s="21" t="s">
        <v>755</v>
      </c>
      <c r="F339" s="22">
        <v>75000</v>
      </c>
      <c r="G339" s="16">
        <v>6309.38</v>
      </c>
      <c r="H339" s="18">
        <v>25</v>
      </c>
      <c r="I339" s="16">
        <f t="shared" si="36"/>
        <v>2152.5</v>
      </c>
      <c r="J339" s="16">
        <f t="shared" si="37"/>
        <v>5324.9999999999991</v>
      </c>
      <c r="K339" s="17">
        <f t="shared" si="38"/>
        <v>825.00000000000011</v>
      </c>
      <c r="L339" s="17">
        <f t="shared" si="39"/>
        <v>2280</v>
      </c>
      <c r="M339" s="17">
        <f t="shared" si="40"/>
        <v>5317.5</v>
      </c>
      <c r="N339" s="4">
        <v>0</v>
      </c>
      <c r="O339" s="19">
        <f t="shared" si="41"/>
        <v>15900</v>
      </c>
      <c r="P339" s="17">
        <f t="shared" si="42"/>
        <v>10766.880000000001</v>
      </c>
      <c r="Q339" s="17">
        <f t="shared" si="43"/>
        <v>11467.5</v>
      </c>
      <c r="R339" s="17">
        <f t="shared" si="44"/>
        <v>64233.119999999995</v>
      </c>
      <c r="S339" s="4">
        <v>111</v>
      </c>
    </row>
    <row r="340" spans="2:19" x14ac:dyDescent="0.2">
      <c r="B340" t="s">
        <v>87</v>
      </c>
      <c r="C340" s="4" t="s">
        <v>829</v>
      </c>
      <c r="D340" s="21" t="s">
        <v>652</v>
      </c>
      <c r="F340" s="22">
        <v>6000</v>
      </c>
      <c r="G340" s="15">
        <v>0</v>
      </c>
      <c r="H340" s="18">
        <v>25</v>
      </c>
      <c r="I340" s="16">
        <f t="shared" si="36"/>
        <v>172.2</v>
      </c>
      <c r="J340" s="16">
        <f t="shared" si="37"/>
        <v>425.99999999999994</v>
      </c>
      <c r="K340" s="17">
        <f t="shared" si="38"/>
        <v>66</v>
      </c>
      <c r="L340" s="17">
        <f t="shared" si="39"/>
        <v>182.4</v>
      </c>
      <c r="M340" s="17">
        <f t="shared" si="40"/>
        <v>425.40000000000003</v>
      </c>
      <c r="N340" s="4">
        <v>0</v>
      </c>
      <c r="O340" s="19">
        <f t="shared" si="41"/>
        <v>1272</v>
      </c>
      <c r="P340" s="17">
        <f t="shared" si="42"/>
        <v>379.6</v>
      </c>
      <c r="Q340" s="17">
        <f t="shared" si="43"/>
        <v>917.4</v>
      </c>
      <c r="R340" s="17">
        <f t="shared" si="44"/>
        <v>5620.4</v>
      </c>
      <c r="S340" s="4">
        <v>111</v>
      </c>
    </row>
    <row r="341" spans="2:19" x14ac:dyDescent="0.2">
      <c r="B341" t="s">
        <v>619</v>
      </c>
      <c r="C341" s="4" t="s">
        <v>829</v>
      </c>
      <c r="D341" s="21" t="s">
        <v>803</v>
      </c>
      <c r="F341" s="22">
        <v>11960</v>
      </c>
      <c r="G341" s="15">
        <v>0</v>
      </c>
      <c r="H341" s="18">
        <v>25</v>
      </c>
      <c r="I341" s="16">
        <f t="shared" si="36"/>
        <v>343.25200000000001</v>
      </c>
      <c r="J341" s="16">
        <f t="shared" si="37"/>
        <v>849.16</v>
      </c>
      <c r="K341" s="17">
        <f t="shared" si="38"/>
        <v>131.56</v>
      </c>
      <c r="L341" s="17">
        <f t="shared" si="39"/>
        <v>363.584</v>
      </c>
      <c r="M341" s="17">
        <f t="shared" si="40"/>
        <v>847.96400000000006</v>
      </c>
      <c r="N341">
        <v>1865.52</v>
      </c>
      <c r="O341" s="19">
        <f t="shared" si="41"/>
        <v>4401.04</v>
      </c>
      <c r="P341" s="17">
        <f t="shared" si="42"/>
        <v>2597.3559999999998</v>
      </c>
      <c r="Q341" s="17">
        <f t="shared" si="43"/>
        <v>1828.6840000000002</v>
      </c>
      <c r="R341" s="17">
        <f t="shared" si="44"/>
        <v>9362.6440000000002</v>
      </c>
      <c r="S341" s="4">
        <v>111</v>
      </c>
    </row>
    <row r="342" spans="2:19" x14ac:dyDescent="0.2">
      <c r="B342" t="s">
        <v>168</v>
      </c>
      <c r="C342" s="4" t="s">
        <v>829</v>
      </c>
      <c r="D342" s="21" t="s">
        <v>701</v>
      </c>
      <c r="F342" s="22">
        <v>15000</v>
      </c>
      <c r="G342" s="15">
        <v>0</v>
      </c>
      <c r="H342" s="18">
        <v>25</v>
      </c>
      <c r="I342" s="16">
        <f t="shared" si="36"/>
        <v>430.5</v>
      </c>
      <c r="J342" s="16">
        <f t="shared" si="37"/>
        <v>1065</v>
      </c>
      <c r="K342" s="17">
        <f t="shared" si="38"/>
        <v>165.00000000000003</v>
      </c>
      <c r="L342" s="17">
        <f t="shared" si="39"/>
        <v>456</v>
      </c>
      <c r="M342" s="17">
        <f t="shared" si="40"/>
        <v>1063.5</v>
      </c>
      <c r="N342" s="4">
        <v>0</v>
      </c>
      <c r="O342" s="19">
        <f t="shared" si="41"/>
        <v>3180</v>
      </c>
      <c r="P342" s="17">
        <f t="shared" si="42"/>
        <v>911.5</v>
      </c>
      <c r="Q342" s="17">
        <f t="shared" si="43"/>
        <v>2293.5</v>
      </c>
      <c r="R342" s="17">
        <f t="shared" si="44"/>
        <v>14088.5</v>
      </c>
      <c r="S342" s="4">
        <v>111</v>
      </c>
    </row>
    <row r="343" spans="2:19" x14ac:dyDescent="0.2">
      <c r="B343" t="s">
        <v>360</v>
      </c>
      <c r="C343" s="4" t="s">
        <v>829</v>
      </c>
      <c r="D343" s="21" t="s">
        <v>669</v>
      </c>
      <c r="F343" s="22">
        <v>16000</v>
      </c>
      <c r="G343" s="15">
        <v>0</v>
      </c>
      <c r="H343" s="18">
        <v>25</v>
      </c>
      <c r="I343" s="16">
        <f t="shared" ref="I343:I406" si="45">F343*2.87%</f>
        <v>459.2</v>
      </c>
      <c r="J343" s="16">
        <f t="shared" ref="J343:J406" si="46">F343*0.071</f>
        <v>1136</v>
      </c>
      <c r="K343" s="17">
        <f t="shared" ref="K343:K406" si="47">F343*1.1%</f>
        <v>176.00000000000003</v>
      </c>
      <c r="L343" s="17">
        <f t="shared" ref="L343:L406" si="48">F343*3.04%</f>
        <v>486.4</v>
      </c>
      <c r="M343" s="17">
        <f t="shared" ref="M343:M406" si="49">F343*7.09%</f>
        <v>1134.4000000000001</v>
      </c>
      <c r="N343" s="4">
        <v>0</v>
      </c>
      <c r="O343" s="19">
        <f t="shared" ref="O343:O406" si="50">SUM(I343:N343)</f>
        <v>3392</v>
      </c>
      <c r="P343" s="17">
        <f t="shared" ref="P343:P406" si="51">G343+H343+I343+L343+N343</f>
        <v>970.59999999999991</v>
      </c>
      <c r="Q343" s="17">
        <f t="shared" ref="Q343:Q406" si="52">J343+K343+M343</f>
        <v>2446.4</v>
      </c>
      <c r="R343" s="17">
        <f t="shared" si="44"/>
        <v>15029.4</v>
      </c>
      <c r="S343" s="4">
        <v>111</v>
      </c>
    </row>
    <row r="344" spans="2:19" x14ac:dyDescent="0.2">
      <c r="B344" t="s">
        <v>88</v>
      </c>
      <c r="C344" s="4" t="s">
        <v>829</v>
      </c>
      <c r="D344" s="21" t="s">
        <v>669</v>
      </c>
      <c r="F344" s="22">
        <v>8000</v>
      </c>
      <c r="G344" s="15">
        <v>0</v>
      </c>
      <c r="H344" s="18">
        <v>25</v>
      </c>
      <c r="I344" s="16">
        <f t="shared" si="45"/>
        <v>229.6</v>
      </c>
      <c r="J344" s="16">
        <f t="shared" si="46"/>
        <v>568</v>
      </c>
      <c r="K344" s="17">
        <f t="shared" si="47"/>
        <v>88.000000000000014</v>
      </c>
      <c r="L344" s="17">
        <f t="shared" si="48"/>
        <v>243.2</v>
      </c>
      <c r="M344" s="17">
        <f t="shared" si="49"/>
        <v>567.20000000000005</v>
      </c>
      <c r="N344" s="4">
        <v>0</v>
      </c>
      <c r="O344" s="19">
        <f t="shared" si="50"/>
        <v>1696</v>
      </c>
      <c r="P344" s="17">
        <f t="shared" si="51"/>
        <v>497.79999999999995</v>
      </c>
      <c r="Q344" s="17">
        <f t="shared" si="52"/>
        <v>1223.2</v>
      </c>
      <c r="R344" s="17">
        <f t="shared" ref="R344:R407" si="53">F344-P344</f>
        <v>7502.2</v>
      </c>
      <c r="S344" s="4">
        <v>111</v>
      </c>
    </row>
    <row r="345" spans="2:19" x14ac:dyDescent="0.2">
      <c r="B345" t="s">
        <v>641</v>
      </c>
      <c r="C345" s="4" t="s">
        <v>829</v>
      </c>
      <c r="D345" s="21" t="s">
        <v>803</v>
      </c>
      <c r="F345" s="22">
        <v>15000</v>
      </c>
      <c r="G345" s="15">
        <v>0</v>
      </c>
      <c r="H345" s="18">
        <v>25</v>
      </c>
      <c r="I345" s="16">
        <f t="shared" si="45"/>
        <v>430.5</v>
      </c>
      <c r="J345" s="16">
        <f t="shared" si="46"/>
        <v>1065</v>
      </c>
      <c r="K345" s="17">
        <f t="shared" si="47"/>
        <v>165.00000000000003</v>
      </c>
      <c r="L345" s="17">
        <f t="shared" si="48"/>
        <v>456</v>
      </c>
      <c r="M345" s="17">
        <f t="shared" si="49"/>
        <v>1063.5</v>
      </c>
      <c r="N345" s="4">
        <v>0</v>
      </c>
      <c r="O345" s="19">
        <f t="shared" si="50"/>
        <v>3180</v>
      </c>
      <c r="P345" s="17">
        <f t="shared" si="51"/>
        <v>911.5</v>
      </c>
      <c r="Q345" s="17">
        <f t="shared" si="52"/>
        <v>2293.5</v>
      </c>
      <c r="R345" s="17">
        <f t="shared" si="53"/>
        <v>14088.5</v>
      </c>
      <c r="S345" s="4">
        <v>111</v>
      </c>
    </row>
    <row r="346" spans="2:19" x14ac:dyDescent="0.2">
      <c r="B346" t="s">
        <v>361</v>
      </c>
      <c r="C346" s="4" t="s">
        <v>829</v>
      </c>
      <c r="D346" s="21" t="s">
        <v>666</v>
      </c>
      <c r="F346" s="22">
        <v>15000</v>
      </c>
      <c r="G346" s="15">
        <v>0</v>
      </c>
      <c r="H346" s="18">
        <v>25</v>
      </c>
      <c r="I346" s="16">
        <f t="shared" si="45"/>
        <v>430.5</v>
      </c>
      <c r="J346" s="16">
        <f t="shared" si="46"/>
        <v>1065</v>
      </c>
      <c r="K346" s="17">
        <f t="shared" si="47"/>
        <v>165.00000000000003</v>
      </c>
      <c r="L346" s="17">
        <f t="shared" si="48"/>
        <v>456</v>
      </c>
      <c r="M346" s="17">
        <f t="shared" si="49"/>
        <v>1063.5</v>
      </c>
      <c r="N346" s="4">
        <v>0</v>
      </c>
      <c r="O346" s="19">
        <f t="shared" si="50"/>
        <v>3180</v>
      </c>
      <c r="P346" s="17">
        <f t="shared" si="51"/>
        <v>911.5</v>
      </c>
      <c r="Q346" s="17">
        <f t="shared" si="52"/>
        <v>2293.5</v>
      </c>
      <c r="R346" s="17">
        <f t="shared" si="53"/>
        <v>14088.5</v>
      </c>
      <c r="S346" s="4">
        <v>111</v>
      </c>
    </row>
    <row r="347" spans="2:19" x14ac:dyDescent="0.2">
      <c r="B347" t="s">
        <v>273</v>
      </c>
      <c r="C347" s="4" t="s">
        <v>829</v>
      </c>
      <c r="D347" s="21" t="s">
        <v>669</v>
      </c>
      <c r="F347" s="22">
        <v>11960</v>
      </c>
      <c r="G347" s="15">
        <v>0</v>
      </c>
      <c r="H347" s="18">
        <v>25</v>
      </c>
      <c r="I347" s="16">
        <f t="shared" si="45"/>
        <v>343.25200000000001</v>
      </c>
      <c r="J347" s="16">
        <f t="shared" si="46"/>
        <v>849.16</v>
      </c>
      <c r="K347" s="17">
        <f t="shared" si="47"/>
        <v>131.56</v>
      </c>
      <c r="L347" s="17">
        <f t="shared" si="48"/>
        <v>363.584</v>
      </c>
      <c r="M347" s="17">
        <f t="shared" si="49"/>
        <v>847.96400000000006</v>
      </c>
      <c r="N347" s="4">
        <v>0</v>
      </c>
      <c r="O347" s="19">
        <f t="shared" si="50"/>
        <v>2535.52</v>
      </c>
      <c r="P347" s="17">
        <f t="shared" si="51"/>
        <v>731.83600000000001</v>
      </c>
      <c r="Q347" s="17">
        <f t="shared" si="52"/>
        <v>1828.6840000000002</v>
      </c>
      <c r="R347" s="17">
        <f t="shared" si="53"/>
        <v>11228.164000000001</v>
      </c>
      <c r="S347" s="4">
        <v>111</v>
      </c>
    </row>
    <row r="348" spans="2:19" x14ac:dyDescent="0.2">
      <c r="B348" t="s">
        <v>363</v>
      </c>
      <c r="C348" s="4" t="s">
        <v>829</v>
      </c>
      <c r="D348" s="21" t="s">
        <v>755</v>
      </c>
      <c r="F348" s="22">
        <v>75000</v>
      </c>
      <c r="G348" s="16">
        <v>6309.38</v>
      </c>
      <c r="H348" s="18">
        <v>25</v>
      </c>
      <c r="I348" s="16">
        <f t="shared" si="45"/>
        <v>2152.5</v>
      </c>
      <c r="J348" s="16">
        <f t="shared" si="46"/>
        <v>5324.9999999999991</v>
      </c>
      <c r="K348" s="17">
        <f t="shared" si="47"/>
        <v>825.00000000000011</v>
      </c>
      <c r="L348" s="17">
        <f t="shared" si="48"/>
        <v>2280</v>
      </c>
      <c r="M348" s="17">
        <f t="shared" si="49"/>
        <v>5317.5</v>
      </c>
      <c r="N348" s="4">
        <v>0</v>
      </c>
      <c r="O348" s="19">
        <f t="shared" si="50"/>
        <v>15900</v>
      </c>
      <c r="P348" s="17">
        <f t="shared" si="51"/>
        <v>10766.880000000001</v>
      </c>
      <c r="Q348" s="17">
        <f t="shared" si="52"/>
        <v>11467.5</v>
      </c>
      <c r="R348" s="17">
        <f t="shared" si="53"/>
        <v>64233.119999999995</v>
      </c>
      <c r="S348" s="4">
        <v>111</v>
      </c>
    </row>
    <row r="349" spans="2:19" x14ac:dyDescent="0.2">
      <c r="B349" t="s">
        <v>365</v>
      </c>
      <c r="C349" s="4" t="s">
        <v>829</v>
      </c>
      <c r="D349" s="21" t="s">
        <v>669</v>
      </c>
      <c r="F349" s="22">
        <v>15000</v>
      </c>
      <c r="G349" s="15">
        <v>0</v>
      </c>
      <c r="H349" s="18">
        <v>25</v>
      </c>
      <c r="I349" s="16">
        <f t="shared" si="45"/>
        <v>430.5</v>
      </c>
      <c r="J349" s="16">
        <f t="shared" si="46"/>
        <v>1065</v>
      </c>
      <c r="K349" s="17">
        <f t="shared" si="47"/>
        <v>165.00000000000003</v>
      </c>
      <c r="L349" s="17">
        <f t="shared" si="48"/>
        <v>456</v>
      </c>
      <c r="M349" s="17">
        <f t="shared" si="49"/>
        <v>1063.5</v>
      </c>
      <c r="N349" s="4">
        <v>0</v>
      </c>
      <c r="O349" s="19">
        <f t="shared" si="50"/>
        <v>3180</v>
      </c>
      <c r="P349" s="17">
        <f t="shared" si="51"/>
        <v>911.5</v>
      </c>
      <c r="Q349" s="17">
        <f t="shared" si="52"/>
        <v>2293.5</v>
      </c>
      <c r="R349" s="17">
        <f t="shared" si="53"/>
        <v>14088.5</v>
      </c>
      <c r="S349" s="4">
        <v>111</v>
      </c>
    </row>
    <row r="350" spans="2:19" x14ac:dyDescent="0.2">
      <c r="B350" t="s">
        <v>485</v>
      </c>
      <c r="C350" s="4" t="s">
        <v>829</v>
      </c>
      <c r="D350" s="21" t="s">
        <v>666</v>
      </c>
      <c r="F350" s="22">
        <v>15000</v>
      </c>
      <c r="G350" s="15">
        <v>0</v>
      </c>
      <c r="H350" s="18">
        <v>25</v>
      </c>
      <c r="I350" s="16">
        <f t="shared" si="45"/>
        <v>430.5</v>
      </c>
      <c r="J350" s="16">
        <f t="shared" si="46"/>
        <v>1065</v>
      </c>
      <c r="K350" s="17">
        <f t="shared" si="47"/>
        <v>165.00000000000003</v>
      </c>
      <c r="L350" s="17">
        <f t="shared" si="48"/>
        <v>456</v>
      </c>
      <c r="M350" s="17">
        <f t="shared" si="49"/>
        <v>1063.5</v>
      </c>
      <c r="N350" s="4">
        <v>0</v>
      </c>
      <c r="O350" s="19">
        <f t="shared" si="50"/>
        <v>3180</v>
      </c>
      <c r="P350" s="17">
        <f t="shared" si="51"/>
        <v>911.5</v>
      </c>
      <c r="Q350" s="17">
        <f t="shared" si="52"/>
        <v>2293.5</v>
      </c>
      <c r="R350" s="17">
        <f t="shared" si="53"/>
        <v>14088.5</v>
      </c>
      <c r="S350" s="4">
        <v>111</v>
      </c>
    </row>
    <row r="351" spans="2:19" x14ac:dyDescent="0.2">
      <c r="B351" t="s">
        <v>602</v>
      </c>
      <c r="C351" s="4" t="s">
        <v>829</v>
      </c>
      <c r="D351" s="21" t="s">
        <v>669</v>
      </c>
      <c r="F351" s="22">
        <v>15000</v>
      </c>
      <c r="G351" s="15">
        <v>0</v>
      </c>
      <c r="H351" s="18">
        <v>25</v>
      </c>
      <c r="I351" s="16">
        <f t="shared" si="45"/>
        <v>430.5</v>
      </c>
      <c r="J351" s="16">
        <f t="shared" si="46"/>
        <v>1065</v>
      </c>
      <c r="K351" s="17">
        <f t="shared" si="47"/>
        <v>165.00000000000003</v>
      </c>
      <c r="L351" s="17">
        <f t="shared" si="48"/>
        <v>456</v>
      </c>
      <c r="M351" s="17">
        <f t="shared" si="49"/>
        <v>1063.5</v>
      </c>
      <c r="N351" s="4">
        <v>0</v>
      </c>
      <c r="O351" s="19">
        <f t="shared" si="50"/>
        <v>3180</v>
      </c>
      <c r="P351" s="17">
        <f t="shared" si="51"/>
        <v>911.5</v>
      </c>
      <c r="Q351" s="17">
        <f t="shared" si="52"/>
        <v>2293.5</v>
      </c>
      <c r="R351" s="17">
        <f t="shared" si="53"/>
        <v>14088.5</v>
      </c>
      <c r="S351" s="4">
        <v>111</v>
      </c>
    </row>
    <row r="352" spans="2:19" x14ac:dyDescent="0.2">
      <c r="B352" t="s">
        <v>99</v>
      </c>
      <c r="C352" s="4" t="s">
        <v>829</v>
      </c>
      <c r="D352" s="21" t="s">
        <v>691</v>
      </c>
      <c r="F352" s="22">
        <v>45000</v>
      </c>
      <c r="G352" s="16">
        <v>1008.41</v>
      </c>
      <c r="H352" s="18">
        <v>25</v>
      </c>
      <c r="I352" s="16">
        <f t="shared" si="45"/>
        <v>1291.5</v>
      </c>
      <c r="J352" s="16">
        <f t="shared" si="46"/>
        <v>3194.9999999999995</v>
      </c>
      <c r="K352" s="17">
        <f t="shared" si="47"/>
        <v>495.00000000000006</v>
      </c>
      <c r="L352" s="17">
        <f t="shared" si="48"/>
        <v>1368</v>
      </c>
      <c r="M352" s="17">
        <f t="shared" si="49"/>
        <v>3190.5</v>
      </c>
      <c r="N352" s="4">
        <v>932.76</v>
      </c>
      <c r="O352" s="19">
        <f t="shared" si="50"/>
        <v>10472.76</v>
      </c>
      <c r="P352" s="17">
        <f t="shared" si="51"/>
        <v>4625.67</v>
      </c>
      <c r="Q352" s="17">
        <f t="shared" si="52"/>
        <v>6880.5</v>
      </c>
      <c r="R352" s="17">
        <f t="shared" si="53"/>
        <v>40374.33</v>
      </c>
      <c r="S352" s="4">
        <v>111</v>
      </c>
    </row>
    <row r="353" spans="2:19" x14ac:dyDescent="0.2">
      <c r="B353" t="s">
        <v>232</v>
      </c>
      <c r="C353" s="4" t="s">
        <v>829</v>
      </c>
      <c r="D353" s="21" t="s">
        <v>669</v>
      </c>
      <c r="F353" s="22">
        <v>12000</v>
      </c>
      <c r="G353" s="15">
        <v>0</v>
      </c>
      <c r="H353" s="18">
        <v>25</v>
      </c>
      <c r="I353" s="16">
        <f t="shared" si="45"/>
        <v>344.4</v>
      </c>
      <c r="J353" s="16">
        <f t="shared" si="46"/>
        <v>851.99999999999989</v>
      </c>
      <c r="K353" s="17">
        <f t="shared" si="47"/>
        <v>132</v>
      </c>
      <c r="L353" s="17">
        <f t="shared" si="48"/>
        <v>364.8</v>
      </c>
      <c r="M353" s="17">
        <f t="shared" si="49"/>
        <v>850.80000000000007</v>
      </c>
      <c r="N353" s="4">
        <v>0</v>
      </c>
      <c r="O353" s="19">
        <f t="shared" si="50"/>
        <v>2544</v>
      </c>
      <c r="P353" s="17">
        <f t="shared" si="51"/>
        <v>734.2</v>
      </c>
      <c r="Q353" s="17">
        <f t="shared" si="52"/>
        <v>1834.8</v>
      </c>
      <c r="R353" s="17">
        <f t="shared" si="53"/>
        <v>11265.8</v>
      </c>
      <c r="S353" s="4">
        <v>111</v>
      </c>
    </row>
    <row r="354" spans="2:19" x14ac:dyDescent="0.2">
      <c r="B354" t="s">
        <v>271</v>
      </c>
      <c r="C354" s="4" t="s">
        <v>829</v>
      </c>
      <c r="D354" s="21" t="s">
        <v>652</v>
      </c>
      <c r="F354" s="22">
        <v>8000</v>
      </c>
      <c r="G354" s="15">
        <v>0</v>
      </c>
      <c r="H354" s="18">
        <v>25</v>
      </c>
      <c r="I354" s="16">
        <f t="shared" si="45"/>
        <v>229.6</v>
      </c>
      <c r="J354" s="16">
        <f t="shared" si="46"/>
        <v>568</v>
      </c>
      <c r="K354" s="17">
        <f t="shared" si="47"/>
        <v>88.000000000000014</v>
      </c>
      <c r="L354" s="17">
        <f t="shared" si="48"/>
        <v>243.2</v>
      </c>
      <c r="M354" s="17">
        <f t="shared" si="49"/>
        <v>567.20000000000005</v>
      </c>
      <c r="N354" s="4">
        <v>0</v>
      </c>
      <c r="O354" s="19">
        <f t="shared" si="50"/>
        <v>1696</v>
      </c>
      <c r="P354" s="17">
        <f t="shared" si="51"/>
        <v>497.79999999999995</v>
      </c>
      <c r="Q354" s="17">
        <f t="shared" si="52"/>
        <v>1223.2</v>
      </c>
      <c r="R354" s="17">
        <f t="shared" si="53"/>
        <v>7502.2</v>
      </c>
      <c r="S354" s="4">
        <v>111</v>
      </c>
    </row>
    <row r="355" spans="2:19" x14ac:dyDescent="0.2">
      <c r="B355" t="s">
        <v>89</v>
      </c>
      <c r="C355" s="4" t="s">
        <v>829</v>
      </c>
      <c r="D355" s="21" t="s">
        <v>669</v>
      </c>
      <c r="F355" s="22">
        <v>15000</v>
      </c>
      <c r="G355" s="15">
        <v>0</v>
      </c>
      <c r="H355" s="18">
        <v>25</v>
      </c>
      <c r="I355" s="16">
        <f t="shared" si="45"/>
        <v>430.5</v>
      </c>
      <c r="J355" s="16">
        <f t="shared" si="46"/>
        <v>1065</v>
      </c>
      <c r="K355" s="17">
        <f t="shared" si="47"/>
        <v>165.00000000000003</v>
      </c>
      <c r="L355" s="17">
        <f t="shared" si="48"/>
        <v>456</v>
      </c>
      <c r="M355" s="17">
        <f t="shared" si="49"/>
        <v>1063.5</v>
      </c>
      <c r="N355" s="4">
        <v>0</v>
      </c>
      <c r="O355" s="19">
        <f t="shared" si="50"/>
        <v>3180</v>
      </c>
      <c r="P355" s="17">
        <f t="shared" si="51"/>
        <v>911.5</v>
      </c>
      <c r="Q355" s="17">
        <f t="shared" si="52"/>
        <v>2293.5</v>
      </c>
      <c r="R355" s="17">
        <f t="shared" si="53"/>
        <v>14088.5</v>
      </c>
      <c r="S355" s="4">
        <v>111</v>
      </c>
    </row>
    <row r="356" spans="2:19" x14ac:dyDescent="0.2">
      <c r="B356" t="s">
        <v>385</v>
      </c>
      <c r="C356" s="4" t="s">
        <v>829</v>
      </c>
      <c r="D356" s="21" t="s">
        <v>669</v>
      </c>
      <c r="F356" s="22">
        <v>12000</v>
      </c>
      <c r="G356" s="15">
        <v>0</v>
      </c>
      <c r="H356" s="18">
        <v>25</v>
      </c>
      <c r="I356" s="16">
        <f t="shared" si="45"/>
        <v>344.4</v>
      </c>
      <c r="J356" s="16">
        <f t="shared" si="46"/>
        <v>851.99999999999989</v>
      </c>
      <c r="K356" s="17">
        <f t="shared" si="47"/>
        <v>132</v>
      </c>
      <c r="L356" s="17">
        <f t="shared" si="48"/>
        <v>364.8</v>
      </c>
      <c r="M356" s="17">
        <f t="shared" si="49"/>
        <v>850.80000000000007</v>
      </c>
      <c r="N356" s="4">
        <v>0</v>
      </c>
      <c r="O356" s="19">
        <f t="shared" si="50"/>
        <v>2544</v>
      </c>
      <c r="P356" s="17">
        <f t="shared" si="51"/>
        <v>734.2</v>
      </c>
      <c r="Q356" s="17">
        <f t="shared" si="52"/>
        <v>1834.8</v>
      </c>
      <c r="R356" s="17">
        <f t="shared" si="53"/>
        <v>11265.8</v>
      </c>
      <c r="S356" s="4">
        <v>111</v>
      </c>
    </row>
    <row r="357" spans="2:19" x14ac:dyDescent="0.2">
      <c r="B357" t="s">
        <v>47</v>
      </c>
      <c r="C357" s="4" t="s">
        <v>829</v>
      </c>
      <c r="D357" s="21" t="s">
        <v>659</v>
      </c>
      <c r="F357" s="22">
        <v>15000</v>
      </c>
      <c r="G357" s="15">
        <v>0</v>
      </c>
      <c r="H357" s="18">
        <v>25</v>
      </c>
      <c r="I357" s="16">
        <f t="shared" si="45"/>
        <v>430.5</v>
      </c>
      <c r="J357" s="16">
        <f t="shared" si="46"/>
        <v>1065</v>
      </c>
      <c r="K357" s="17">
        <f t="shared" si="47"/>
        <v>165.00000000000003</v>
      </c>
      <c r="L357" s="17">
        <f t="shared" si="48"/>
        <v>456</v>
      </c>
      <c r="M357" s="17">
        <f t="shared" si="49"/>
        <v>1063.5</v>
      </c>
      <c r="N357" s="4">
        <v>0</v>
      </c>
      <c r="O357" s="19">
        <f t="shared" si="50"/>
        <v>3180</v>
      </c>
      <c r="P357" s="17">
        <f t="shared" si="51"/>
        <v>911.5</v>
      </c>
      <c r="Q357" s="17">
        <f t="shared" si="52"/>
        <v>2293.5</v>
      </c>
      <c r="R357" s="17">
        <f t="shared" si="53"/>
        <v>14088.5</v>
      </c>
      <c r="S357" s="4">
        <v>111</v>
      </c>
    </row>
    <row r="358" spans="2:19" x14ac:dyDescent="0.2">
      <c r="B358" t="s">
        <v>53</v>
      </c>
      <c r="C358" s="4" t="s">
        <v>829</v>
      </c>
      <c r="D358" s="21" t="s">
        <v>672</v>
      </c>
      <c r="F358" s="22">
        <v>45000</v>
      </c>
      <c r="G358" s="16">
        <v>1148.33</v>
      </c>
      <c r="H358" s="18">
        <v>25</v>
      </c>
      <c r="I358" s="16">
        <f t="shared" si="45"/>
        <v>1291.5</v>
      </c>
      <c r="J358" s="16">
        <f t="shared" si="46"/>
        <v>3194.9999999999995</v>
      </c>
      <c r="K358" s="17">
        <f t="shared" si="47"/>
        <v>495.00000000000006</v>
      </c>
      <c r="L358" s="17">
        <f t="shared" si="48"/>
        <v>1368</v>
      </c>
      <c r="M358" s="17">
        <f t="shared" si="49"/>
        <v>3190.5</v>
      </c>
      <c r="N358" s="4">
        <v>0</v>
      </c>
      <c r="O358" s="19">
        <f t="shared" si="50"/>
        <v>9540</v>
      </c>
      <c r="P358" s="17">
        <f t="shared" si="51"/>
        <v>3832.83</v>
      </c>
      <c r="Q358" s="17">
        <f t="shared" si="52"/>
        <v>6880.5</v>
      </c>
      <c r="R358" s="17">
        <f t="shared" si="53"/>
        <v>41167.17</v>
      </c>
      <c r="S358" s="4">
        <v>111</v>
      </c>
    </row>
    <row r="359" spans="2:19" x14ac:dyDescent="0.2">
      <c r="B359" t="s">
        <v>101</v>
      </c>
      <c r="C359" s="4" t="s">
        <v>829</v>
      </c>
      <c r="D359" s="21" t="s">
        <v>685</v>
      </c>
      <c r="F359" s="22">
        <v>12000</v>
      </c>
      <c r="G359" s="15">
        <v>0</v>
      </c>
      <c r="H359" s="18">
        <v>25</v>
      </c>
      <c r="I359" s="16">
        <f t="shared" si="45"/>
        <v>344.4</v>
      </c>
      <c r="J359" s="16">
        <f t="shared" si="46"/>
        <v>851.99999999999989</v>
      </c>
      <c r="K359" s="17">
        <f t="shared" si="47"/>
        <v>132</v>
      </c>
      <c r="L359" s="17">
        <f t="shared" si="48"/>
        <v>364.8</v>
      </c>
      <c r="M359" s="17">
        <f t="shared" si="49"/>
        <v>850.80000000000007</v>
      </c>
      <c r="N359" s="4">
        <v>0</v>
      </c>
      <c r="O359" s="19">
        <f t="shared" si="50"/>
        <v>2544</v>
      </c>
      <c r="P359" s="17">
        <f t="shared" si="51"/>
        <v>734.2</v>
      </c>
      <c r="Q359" s="17">
        <f t="shared" si="52"/>
        <v>1834.8</v>
      </c>
      <c r="R359" s="17">
        <f t="shared" si="53"/>
        <v>11265.8</v>
      </c>
      <c r="S359" s="4">
        <v>111</v>
      </c>
    </row>
    <row r="360" spans="2:19" x14ac:dyDescent="0.2">
      <c r="B360" t="s">
        <v>174</v>
      </c>
      <c r="C360" s="4" t="s">
        <v>829</v>
      </c>
      <c r="D360" s="21" t="s">
        <v>669</v>
      </c>
      <c r="F360" s="22">
        <v>15000</v>
      </c>
      <c r="G360" s="15">
        <v>0</v>
      </c>
      <c r="H360" s="18">
        <v>25</v>
      </c>
      <c r="I360" s="16">
        <f t="shared" si="45"/>
        <v>430.5</v>
      </c>
      <c r="J360" s="16">
        <f t="shared" si="46"/>
        <v>1065</v>
      </c>
      <c r="K360" s="17">
        <f t="shared" si="47"/>
        <v>165.00000000000003</v>
      </c>
      <c r="L360" s="17">
        <f t="shared" si="48"/>
        <v>456</v>
      </c>
      <c r="M360" s="17">
        <f t="shared" si="49"/>
        <v>1063.5</v>
      </c>
      <c r="N360" s="4">
        <v>0</v>
      </c>
      <c r="O360" s="19">
        <f t="shared" si="50"/>
        <v>3180</v>
      </c>
      <c r="P360" s="17">
        <f t="shared" si="51"/>
        <v>911.5</v>
      </c>
      <c r="Q360" s="17">
        <f t="shared" si="52"/>
        <v>2293.5</v>
      </c>
      <c r="R360" s="17">
        <f t="shared" si="53"/>
        <v>14088.5</v>
      </c>
      <c r="S360" s="4">
        <v>111</v>
      </c>
    </row>
    <row r="361" spans="2:19" x14ac:dyDescent="0.2">
      <c r="B361" t="s">
        <v>151</v>
      </c>
      <c r="C361" s="4" t="s">
        <v>829</v>
      </c>
      <c r="D361" s="21" t="s">
        <v>708</v>
      </c>
      <c r="F361" s="22">
        <v>55000</v>
      </c>
      <c r="G361" s="16">
        <v>2559.6799999999998</v>
      </c>
      <c r="H361" s="18">
        <v>25</v>
      </c>
      <c r="I361" s="16">
        <f t="shared" si="45"/>
        <v>1578.5</v>
      </c>
      <c r="J361" s="16">
        <f t="shared" si="46"/>
        <v>3904.9999999999995</v>
      </c>
      <c r="K361" s="17">
        <f t="shared" si="47"/>
        <v>605.00000000000011</v>
      </c>
      <c r="L361" s="17">
        <f t="shared" si="48"/>
        <v>1672</v>
      </c>
      <c r="M361" s="17">
        <f t="shared" si="49"/>
        <v>3899.5000000000005</v>
      </c>
      <c r="N361" s="4">
        <v>0</v>
      </c>
      <c r="O361" s="19">
        <f t="shared" si="50"/>
        <v>11660</v>
      </c>
      <c r="P361" s="17">
        <f t="shared" si="51"/>
        <v>5835.18</v>
      </c>
      <c r="Q361" s="17">
        <f t="shared" si="52"/>
        <v>8409.5</v>
      </c>
      <c r="R361" s="17">
        <f t="shared" si="53"/>
        <v>49164.82</v>
      </c>
      <c r="S361" s="4">
        <v>111</v>
      </c>
    </row>
    <row r="362" spans="2:19" x14ac:dyDescent="0.2">
      <c r="B362" t="s">
        <v>505</v>
      </c>
      <c r="C362" s="4" t="s">
        <v>829</v>
      </c>
      <c r="D362" s="21" t="s">
        <v>750</v>
      </c>
      <c r="F362" s="22">
        <v>20000</v>
      </c>
      <c r="G362" s="15">
        <v>0</v>
      </c>
      <c r="H362" s="18">
        <v>25</v>
      </c>
      <c r="I362" s="16">
        <f t="shared" si="45"/>
        <v>574</v>
      </c>
      <c r="J362" s="16">
        <f t="shared" si="46"/>
        <v>1419.9999999999998</v>
      </c>
      <c r="K362" s="17">
        <f t="shared" si="47"/>
        <v>220.00000000000003</v>
      </c>
      <c r="L362" s="17">
        <f t="shared" si="48"/>
        <v>608</v>
      </c>
      <c r="M362" s="17">
        <f t="shared" si="49"/>
        <v>1418</v>
      </c>
      <c r="N362" s="4">
        <v>0</v>
      </c>
      <c r="O362" s="19">
        <f t="shared" si="50"/>
        <v>4240</v>
      </c>
      <c r="P362" s="17">
        <f t="shared" si="51"/>
        <v>1207</v>
      </c>
      <c r="Q362" s="17">
        <f t="shared" si="52"/>
        <v>3058</v>
      </c>
      <c r="R362" s="17">
        <f t="shared" si="53"/>
        <v>18793</v>
      </c>
      <c r="S362" s="4">
        <v>111</v>
      </c>
    </row>
    <row r="363" spans="2:19" x14ac:dyDescent="0.2">
      <c r="B363" t="s">
        <v>537</v>
      </c>
      <c r="C363" s="4" t="s">
        <v>829</v>
      </c>
      <c r="D363" s="21" t="s">
        <v>669</v>
      </c>
      <c r="F363" s="22">
        <v>12000</v>
      </c>
      <c r="G363" s="15">
        <v>0</v>
      </c>
      <c r="H363" s="18">
        <v>25</v>
      </c>
      <c r="I363" s="16">
        <f t="shared" si="45"/>
        <v>344.4</v>
      </c>
      <c r="J363" s="16">
        <f t="shared" si="46"/>
        <v>851.99999999999989</v>
      </c>
      <c r="K363" s="17">
        <f t="shared" si="47"/>
        <v>132</v>
      </c>
      <c r="L363" s="17">
        <f t="shared" si="48"/>
        <v>364.8</v>
      </c>
      <c r="M363" s="17">
        <f t="shared" si="49"/>
        <v>850.80000000000007</v>
      </c>
      <c r="N363" s="4">
        <v>0</v>
      </c>
      <c r="O363" s="19">
        <f t="shared" si="50"/>
        <v>2544</v>
      </c>
      <c r="P363" s="17">
        <f t="shared" si="51"/>
        <v>734.2</v>
      </c>
      <c r="Q363" s="17">
        <f t="shared" si="52"/>
        <v>1834.8</v>
      </c>
      <c r="R363" s="17">
        <f t="shared" si="53"/>
        <v>11265.8</v>
      </c>
      <c r="S363" s="4">
        <v>111</v>
      </c>
    </row>
    <row r="364" spans="2:19" x14ac:dyDescent="0.2">
      <c r="B364" t="s">
        <v>620</v>
      </c>
      <c r="C364" s="4" t="s">
        <v>829</v>
      </c>
      <c r="D364" s="21" t="s">
        <v>808</v>
      </c>
      <c r="F364" s="22">
        <v>15000</v>
      </c>
      <c r="G364" s="15">
        <v>0</v>
      </c>
      <c r="H364" s="18">
        <v>25</v>
      </c>
      <c r="I364" s="16">
        <f t="shared" si="45"/>
        <v>430.5</v>
      </c>
      <c r="J364" s="16">
        <f t="shared" si="46"/>
        <v>1065</v>
      </c>
      <c r="K364" s="17">
        <f t="shared" si="47"/>
        <v>165.00000000000003</v>
      </c>
      <c r="L364" s="17">
        <f t="shared" si="48"/>
        <v>456</v>
      </c>
      <c r="M364" s="17">
        <f t="shared" si="49"/>
        <v>1063.5</v>
      </c>
      <c r="N364" s="4">
        <v>0</v>
      </c>
      <c r="O364" s="19">
        <f t="shared" si="50"/>
        <v>3180</v>
      </c>
      <c r="P364" s="17">
        <f t="shared" si="51"/>
        <v>911.5</v>
      </c>
      <c r="Q364" s="17">
        <f t="shared" si="52"/>
        <v>2293.5</v>
      </c>
      <c r="R364" s="17">
        <f t="shared" si="53"/>
        <v>14088.5</v>
      </c>
      <c r="S364" s="4">
        <v>111</v>
      </c>
    </row>
    <row r="365" spans="2:19" x14ac:dyDescent="0.2">
      <c r="B365" t="s">
        <v>593</v>
      </c>
      <c r="C365" s="4" t="s">
        <v>829</v>
      </c>
      <c r="D365" s="21" t="s">
        <v>669</v>
      </c>
      <c r="F365" s="22">
        <v>20000</v>
      </c>
      <c r="G365" s="15">
        <v>0</v>
      </c>
      <c r="H365" s="18">
        <v>25</v>
      </c>
      <c r="I365" s="16">
        <f t="shared" si="45"/>
        <v>574</v>
      </c>
      <c r="J365" s="16">
        <f t="shared" si="46"/>
        <v>1419.9999999999998</v>
      </c>
      <c r="K365" s="17">
        <f t="shared" si="47"/>
        <v>220.00000000000003</v>
      </c>
      <c r="L365" s="17">
        <f t="shared" si="48"/>
        <v>608</v>
      </c>
      <c r="M365" s="17">
        <f t="shared" si="49"/>
        <v>1418</v>
      </c>
      <c r="N365" s="4">
        <v>0</v>
      </c>
      <c r="O365" s="19">
        <f t="shared" si="50"/>
        <v>4240</v>
      </c>
      <c r="P365" s="17">
        <f t="shared" si="51"/>
        <v>1207</v>
      </c>
      <c r="Q365" s="17">
        <f t="shared" si="52"/>
        <v>3058</v>
      </c>
      <c r="R365" s="17">
        <f t="shared" si="53"/>
        <v>18793</v>
      </c>
      <c r="S365" s="4">
        <v>111</v>
      </c>
    </row>
    <row r="366" spans="2:19" x14ac:dyDescent="0.2">
      <c r="B366" t="s">
        <v>634</v>
      </c>
      <c r="C366" s="4" t="s">
        <v>829</v>
      </c>
      <c r="D366" s="21" t="s">
        <v>817</v>
      </c>
      <c r="F366" s="22">
        <v>25000</v>
      </c>
      <c r="G366" s="15">
        <v>0</v>
      </c>
      <c r="H366" s="18">
        <v>25</v>
      </c>
      <c r="I366" s="16">
        <f t="shared" si="45"/>
        <v>717.5</v>
      </c>
      <c r="J366" s="16">
        <f t="shared" si="46"/>
        <v>1774.9999999999998</v>
      </c>
      <c r="K366" s="17">
        <f t="shared" si="47"/>
        <v>275</v>
      </c>
      <c r="L366" s="17">
        <f t="shared" si="48"/>
        <v>760</v>
      </c>
      <c r="M366" s="17">
        <f t="shared" si="49"/>
        <v>1772.5000000000002</v>
      </c>
      <c r="N366" s="4">
        <v>0</v>
      </c>
      <c r="O366" s="19">
        <f t="shared" si="50"/>
        <v>5300</v>
      </c>
      <c r="P366" s="17">
        <f t="shared" si="51"/>
        <v>1502.5</v>
      </c>
      <c r="Q366" s="17">
        <f t="shared" si="52"/>
        <v>3822.5</v>
      </c>
      <c r="R366" s="17">
        <f t="shared" si="53"/>
        <v>23497.5</v>
      </c>
      <c r="S366" s="4">
        <v>111</v>
      </c>
    </row>
    <row r="367" spans="2:19" x14ac:dyDescent="0.2">
      <c r="B367" t="s">
        <v>284</v>
      </c>
      <c r="C367" s="4" t="s">
        <v>829</v>
      </c>
      <c r="D367" s="21" t="s">
        <v>693</v>
      </c>
      <c r="F367" s="22">
        <v>15000</v>
      </c>
      <c r="G367" s="15">
        <v>0</v>
      </c>
      <c r="H367" s="18">
        <v>25</v>
      </c>
      <c r="I367" s="16">
        <f t="shared" si="45"/>
        <v>430.5</v>
      </c>
      <c r="J367" s="16">
        <f t="shared" si="46"/>
        <v>1065</v>
      </c>
      <c r="K367" s="17">
        <f t="shared" si="47"/>
        <v>165.00000000000003</v>
      </c>
      <c r="L367" s="17">
        <f t="shared" si="48"/>
        <v>456</v>
      </c>
      <c r="M367" s="17">
        <f t="shared" si="49"/>
        <v>1063.5</v>
      </c>
      <c r="N367" s="4">
        <v>0</v>
      </c>
      <c r="O367" s="19">
        <f t="shared" si="50"/>
        <v>3180</v>
      </c>
      <c r="P367" s="17">
        <f t="shared" si="51"/>
        <v>911.5</v>
      </c>
      <c r="Q367" s="17">
        <f t="shared" si="52"/>
        <v>2293.5</v>
      </c>
      <c r="R367" s="17">
        <f t="shared" si="53"/>
        <v>14088.5</v>
      </c>
      <c r="S367" s="4">
        <v>111</v>
      </c>
    </row>
    <row r="368" spans="2:19" x14ac:dyDescent="0.2">
      <c r="B368" t="s">
        <v>516</v>
      </c>
      <c r="C368" s="4" t="s">
        <v>829</v>
      </c>
      <c r="D368" s="21" t="s">
        <v>785</v>
      </c>
      <c r="F368" s="22">
        <v>126000</v>
      </c>
      <c r="G368" s="16">
        <v>18332.41</v>
      </c>
      <c r="H368" s="18">
        <v>25</v>
      </c>
      <c r="I368" s="16">
        <f t="shared" si="45"/>
        <v>3616.2</v>
      </c>
      <c r="J368" s="16">
        <f t="shared" si="46"/>
        <v>8946</v>
      </c>
      <c r="K368" s="17">
        <f t="shared" si="47"/>
        <v>1386.0000000000002</v>
      </c>
      <c r="L368" s="17">
        <f t="shared" si="48"/>
        <v>3830.4</v>
      </c>
      <c r="M368" s="17">
        <f t="shared" si="49"/>
        <v>8933.4000000000015</v>
      </c>
      <c r="N368" s="4">
        <v>0</v>
      </c>
      <c r="O368" s="19">
        <f t="shared" si="50"/>
        <v>26712.000000000004</v>
      </c>
      <c r="P368" s="17">
        <f t="shared" si="51"/>
        <v>25804.010000000002</v>
      </c>
      <c r="Q368" s="17">
        <f t="shared" si="52"/>
        <v>19265.400000000001</v>
      </c>
      <c r="R368" s="17">
        <f t="shared" si="53"/>
        <v>100195.98999999999</v>
      </c>
      <c r="S368" s="4">
        <v>111</v>
      </c>
    </row>
    <row r="369" spans="2:19" x14ac:dyDescent="0.2">
      <c r="B369" t="s">
        <v>167</v>
      </c>
      <c r="C369" s="4" t="s">
        <v>829</v>
      </c>
      <c r="D369" s="21" t="s">
        <v>669</v>
      </c>
      <c r="F369" s="22">
        <v>15000</v>
      </c>
      <c r="G369" s="15">
        <v>0</v>
      </c>
      <c r="H369" s="18">
        <v>25</v>
      </c>
      <c r="I369" s="16">
        <f t="shared" si="45"/>
        <v>430.5</v>
      </c>
      <c r="J369" s="16">
        <f t="shared" si="46"/>
        <v>1065</v>
      </c>
      <c r="K369" s="17">
        <f t="shared" si="47"/>
        <v>165.00000000000003</v>
      </c>
      <c r="L369" s="17">
        <f t="shared" si="48"/>
        <v>456</v>
      </c>
      <c r="M369" s="17">
        <f t="shared" si="49"/>
        <v>1063.5</v>
      </c>
      <c r="N369" s="4">
        <v>0</v>
      </c>
      <c r="O369" s="19">
        <f t="shared" si="50"/>
        <v>3180</v>
      </c>
      <c r="P369" s="17">
        <f t="shared" si="51"/>
        <v>911.5</v>
      </c>
      <c r="Q369" s="17">
        <f t="shared" si="52"/>
        <v>2293.5</v>
      </c>
      <c r="R369" s="17">
        <f t="shared" si="53"/>
        <v>14088.5</v>
      </c>
      <c r="S369" s="4">
        <v>111</v>
      </c>
    </row>
    <row r="370" spans="2:19" x14ac:dyDescent="0.2">
      <c r="B370" t="s">
        <v>395</v>
      </c>
      <c r="C370" s="4" t="s">
        <v>829</v>
      </c>
      <c r="D370" s="21" t="s">
        <v>764</v>
      </c>
      <c r="F370" s="22">
        <v>15000</v>
      </c>
      <c r="G370" s="15">
        <v>0</v>
      </c>
      <c r="H370" s="18">
        <v>25</v>
      </c>
      <c r="I370" s="16">
        <f t="shared" si="45"/>
        <v>430.5</v>
      </c>
      <c r="J370" s="16">
        <f t="shared" si="46"/>
        <v>1065</v>
      </c>
      <c r="K370" s="17">
        <f t="shared" si="47"/>
        <v>165.00000000000003</v>
      </c>
      <c r="L370" s="17">
        <f t="shared" si="48"/>
        <v>456</v>
      </c>
      <c r="M370" s="17">
        <f t="shared" si="49"/>
        <v>1063.5</v>
      </c>
      <c r="N370" s="4">
        <v>0</v>
      </c>
      <c r="O370" s="19">
        <f t="shared" si="50"/>
        <v>3180</v>
      </c>
      <c r="P370" s="17">
        <f t="shared" si="51"/>
        <v>911.5</v>
      </c>
      <c r="Q370" s="17">
        <f t="shared" si="52"/>
        <v>2293.5</v>
      </c>
      <c r="R370" s="17">
        <f t="shared" si="53"/>
        <v>14088.5</v>
      </c>
      <c r="S370" s="4">
        <v>111</v>
      </c>
    </row>
    <row r="371" spans="2:19" x14ac:dyDescent="0.2">
      <c r="B371" t="s">
        <v>166</v>
      </c>
      <c r="C371" s="4" t="s">
        <v>829</v>
      </c>
      <c r="D371" s="21" t="s">
        <v>687</v>
      </c>
      <c r="F371" s="22">
        <v>10000</v>
      </c>
      <c r="G371" s="15">
        <v>0</v>
      </c>
      <c r="H371" s="18">
        <v>25</v>
      </c>
      <c r="I371" s="16">
        <f t="shared" si="45"/>
        <v>287</v>
      </c>
      <c r="J371" s="16">
        <f t="shared" si="46"/>
        <v>709.99999999999989</v>
      </c>
      <c r="K371" s="17">
        <f t="shared" si="47"/>
        <v>110.00000000000001</v>
      </c>
      <c r="L371" s="17">
        <f t="shared" si="48"/>
        <v>304</v>
      </c>
      <c r="M371" s="17">
        <f t="shared" si="49"/>
        <v>709</v>
      </c>
      <c r="N371" s="4">
        <v>0</v>
      </c>
      <c r="O371" s="19">
        <f t="shared" si="50"/>
        <v>2120</v>
      </c>
      <c r="P371" s="17">
        <f t="shared" si="51"/>
        <v>616</v>
      </c>
      <c r="Q371" s="17">
        <f t="shared" si="52"/>
        <v>1529</v>
      </c>
      <c r="R371" s="17">
        <f t="shared" si="53"/>
        <v>9384</v>
      </c>
      <c r="S371" s="4">
        <v>111</v>
      </c>
    </row>
    <row r="372" spans="2:19" x14ac:dyDescent="0.2">
      <c r="B372" t="s">
        <v>51</v>
      </c>
      <c r="C372" s="4" t="s">
        <v>829</v>
      </c>
      <c r="D372" s="21" t="s">
        <v>670</v>
      </c>
      <c r="F372" s="22">
        <v>65000</v>
      </c>
      <c r="G372" s="16">
        <v>4241.0200000000004</v>
      </c>
      <c r="H372" s="18">
        <v>25</v>
      </c>
      <c r="I372" s="16">
        <f t="shared" si="45"/>
        <v>1865.5</v>
      </c>
      <c r="J372" s="16">
        <f t="shared" si="46"/>
        <v>4615</v>
      </c>
      <c r="K372" s="17">
        <f t="shared" si="47"/>
        <v>715.00000000000011</v>
      </c>
      <c r="L372" s="17">
        <f t="shared" si="48"/>
        <v>1976</v>
      </c>
      <c r="M372" s="17">
        <f t="shared" si="49"/>
        <v>4608.5</v>
      </c>
      <c r="N372">
        <v>932.76</v>
      </c>
      <c r="O372" s="19">
        <f t="shared" si="50"/>
        <v>14712.76</v>
      </c>
      <c r="P372" s="17">
        <f t="shared" si="51"/>
        <v>9040.2800000000007</v>
      </c>
      <c r="Q372" s="17">
        <f t="shared" si="52"/>
        <v>9938.5</v>
      </c>
      <c r="R372" s="17">
        <f t="shared" si="53"/>
        <v>55959.72</v>
      </c>
      <c r="S372" s="4">
        <v>111</v>
      </c>
    </row>
    <row r="373" spans="2:19" x14ac:dyDescent="0.2">
      <c r="B373" t="s">
        <v>165</v>
      </c>
      <c r="C373" s="4" t="s">
        <v>829</v>
      </c>
      <c r="D373" s="21" t="s">
        <v>693</v>
      </c>
      <c r="F373" s="22">
        <v>9200</v>
      </c>
      <c r="G373" s="15">
        <v>0</v>
      </c>
      <c r="H373" s="18">
        <v>25</v>
      </c>
      <c r="I373" s="16">
        <f t="shared" si="45"/>
        <v>264.04000000000002</v>
      </c>
      <c r="J373" s="16">
        <f t="shared" si="46"/>
        <v>653.19999999999993</v>
      </c>
      <c r="K373" s="17">
        <f t="shared" si="47"/>
        <v>101.20000000000002</v>
      </c>
      <c r="L373" s="17">
        <f t="shared" si="48"/>
        <v>279.68</v>
      </c>
      <c r="M373" s="17">
        <f t="shared" si="49"/>
        <v>652.28000000000009</v>
      </c>
      <c r="N373" s="4">
        <v>0</v>
      </c>
      <c r="O373" s="19">
        <f t="shared" si="50"/>
        <v>1950.4</v>
      </c>
      <c r="P373" s="17">
        <f t="shared" si="51"/>
        <v>568.72</v>
      </c>
      <c r="Q373" s="17">
        <f t="shared" si="52"/>
        <v>1406.68</v>
      </c>
      <c r="R373" s="17">
        <f t="shared" si="53"/>
        <v>8631.2800000000007</v>
      </c>
      <c r="S373" s="4">
        <v>111</v>
      </c>
    </row>
    <row r="374" spans="2:19" x14ac:dyDescent="0.2">
      <c r="B374" t="s">
        <v>257</v>
      </c>
      <c r="C374" s="4" t="s">
        <v>829</v>
      </c>
      <c r="D374" s="21" t="s">
        <v>669</v>
      </c>
      <c r="F374" s="22">
        <v>12000</v>
      </c>
      <c r="G374" s="15">
        <v>0</v>
      </c>
      <c r="H374" s="18">
        <v>25</v>
      </c>
      <c r="I374" s="16">
        <f t="shared" si="45"/>
        <v>344.4</v>
      </c>
      <c r="J374" s="16">
        <f t="shared" si="46"/>
        <v>851.99999999999989</v>
      </c>
      <c r="K374" s="17">
        <f t="shared" si="47"/>
        <v>132</v>
      </c>
      <c r="L374" s="17">
        <f t="shared" si="48"/>
        <v>364.8</v>
      </c>
      <c r="M374" s="17">
        <f t="shared" si="49"/>
        <v>850.80000000000007</v>
      </c>
      <c r="N374" s="4">
        <v>0</v>
      </c>
      <c r="O374" s="19">
        <f t="shared" si="50"/>
        <v>2544</v>
      </c>
      <c r="P374" s="17">
        <f t="shared" si="51"/>
        <v>734.2</v>
      </c>
      <c r="Q374" s="17">
        <f t="shared" si="52"/>
        <v>1834.8</v>
      </c>
      <c r="R374" s="17">
        <f t="shared" si="53"/>
        <v>11265.8</v>
      </c>
      <c r="S374" s="4">
        <v>111</v>
      </c>
    </row>
    <row r="375" spans="2:19" x14ac:dyDescent="0.2">
      <c r="B375" t="s">
        <v>514</v>
      </c>
      <c r="C375" s="4" t="s">
        <v>829</v>
      </c>
      <c r="D375" s="21" t="s">
        <v>784</v>
      </c>
      <c r="F375" s="22">
        <v>30000</v>
      </c>
      <c r="G375" s="15">
        <v>0</v>
      </c>
      <c r="H375" s="18">
        <v>25</v>
      </c>
      <c r="I375" s="16">
        <f t="shared" si="45"/>
        <v>861</v>
      </c>
      <c r="J375" s="16">
        <f t="shared" si="46"/>
        <v>2130</v>
      </c>
      <c r="K375" s="17">
        <f t="shared" si="47"/>
        <v>330.00000000000006</v>
      </c>
      <c r="L375" s="17">
        <f t="shared" si="48"/>
        <v>912</v>
      </c>
      <c r="M375" s="17">
        <f t="shared" si="49"/>
        <v>2127</v>
      </c>
      <c r="N375" s="4">
        <v>0</v>
      </c>
      <c r="O375" s="19">
        <f t="shared" si="50"/>
        <v>6360</v>
      </c>
      <c r="P375" s="17">
        <f t="shared" si="51"/>
        <v>1798</v>
      </c>
      <c r="Q375" s="17">
        <f t="shared" si="52"/>
        <v>4587</v>
      </c>
      <c r="R375" s="17">
        <f t="shared" si="53"/>
        <v>28202</v>
      </c>
      <c r="S375" s="4">
        <v>111</v>
      </c>
    </row>
    <row r="376" spans="2:19" x14ac:dyDescent="0.2">
      <c r="B376" t="s">
        <v>430</v>
      </c>
      <c r="C376" s="4" t="s">
        <v>829</v>
      </c>
      <c r="D376" s="21" t="s">
        <v>693</v>
      </c>
      <c r="F376" s="22">
        <v>15000</v>
      </c>
      <c r="G376" s="15">
        <v>0</v>
      </c>
      <c r="H376" s="18">
        <v>25</v>
      </c>
      <c r="I376" s="16">
        <f t="shared" si="45"/>
        <v>430.5</v>
      </c>
      <c r="J376" s="16">
        <f t="shared" si="46"/>
        <v>1065</v>
      </c>
      <c r="K376" s="17">
        <f t="shared" si="47"/>
        <v>165.00000000000003</v>
      </c>
      <c r="L376" s="17">
        <f t="shared" si="48"/>
        <v>456</v>
      </c>
      <c r="M376" s="17">
        <f t="shared" si="49"/>
        <v>1063.5</v>
      </c>
      <c r="N376" s="4">
        <v>932.76</v>
      </c>
      <c r="O376" s="19">
        <f t="shared" si="50"/>
        <v>4112.76</v>
      </c>
      <c r="P376" s="17">
        <f t="shared" si="51"/>
        <v>1844.26</v>
      </c>
      <c r="Q376" s="17">
        <f t="shared" si="52"/>
        <v>2293.5</v>
      </c>
      <c r="R376" s="17">
        <f t="shared" si="53"/>
        <v>13155.74</v>
      </c>
      <c r="S376" s="4">
        <v>111</v>
      </c>
    </row>
    <row r="377" spans="2:19" x14ac:dyDescent="0.2">
      <c r="B377" t="s">
        <v>164</v>
      </c>
      <c r="C377" s="4" t="s">
        <v>829</v>
      </c>
      <c r="D377" s="21" t="s">
        <v>715</v>
      </c>
      <c r="F377" s="22">
        <v>7475</v>
      </c>
      <c r="G377" s="15">
        <v>0</v>
      </c>
      <c r="H377" s="18">
        <v>25</v>
      </c>
      <c r="I377" s="16">
        <f t="shared" si="45"/>
        <v>214.5325</v>
      </c>
      <c r="J377" s="16">
        <f t="shared" si="46"/>
        <v>530.72499999999991</v>
      </c>
      <c r="K377" s="17">
        <f t="shared" si="47"/>
        <v>82.225000000000009</v>
      </c>
      <c r="L377" s="17">
        <f t="shared" si="48"/>
        <v>227.24</v>
      </c>
      <c r="M377" s="17">
        <f t="shared" si="49"/>
        <v>529.97750000000008</v>
      </c>
      <c r="N377" s="4">
        <v>0</v>
      </c>
      <c r="O377" s="19">
        <f t="shared" si="50"/>
        <v>1584.6999999999998</v>
      </c>
      <c r="P377" s="17">
        <f t="shared" si="51"/>
        <v>466.77250000000004</v>
      </c>
      <c r="Q377" s="17">
        <f t="shared" si="52"/>
        <v>1142.9275</v>
      </c>
      <c r="R377" s="17">
        <f t="shared" si="53"/>
        <v>7008.2275</v>
      </c>
      <c r="S377" s="4">
        <v>111</v>
      </c>
    </row>
    <row r="378" spans="2:19" x14ac:dyDescent="0.2">
      <c r="B378" t="s">
        <v>298</v>
      </c>
      <c r="C378" s="4" t="s">
        <v>829</v>
      </c>
      <c r="D378" s="21" t="s">
        <v>669</v>
      </c>
      <c r="F378" s="22">
        <v>15000</v>
      </c>
      <c r="G378" s="15">
        <v>0</v>
      </c>
      <c r="H378" s="18">
        <v>25</v>
      </c>
      <c r="I378" s="16">
        <f t="shared" si="45"/>
        <v>430.5</v>
      </c>
      <c r="J378" s="16">
        <f t="shared" si="46"/>
        <v>1065</v>
      </c>
      <c r="K378" s="17">
        <f t="shared" si="47"/>
        <v>165.00000000000003</v>
      </c>
      <c r="L378" s="17">
        <f t="shared" si="48"/>
        <v>456</v>
      </c>
      <c r="M378" s="17">
        <f t="shared" si="49"/>
        <v>1063.5</v>
      </c>
      <c r="N378" s="4">
        <v>0</v>
      </c>
      <c r="O378" s="19">
        <f t="shared" si="50"/>
        <v>3180</v>
      </c>
      <c r="P378" s="17">
        <f t="shared" si="51"/>
        <v>911.5</v>
      </c>
      <c r="Q378" s="17">
        <f t="shared" si="52"/>
        <v>2293.5</v>
      </c>
      <c r="R378" s="17">
        <f t="shared" si="53"/>
        <v>14088.5</v>
      </c>
      <c r="S378" s="4">
        <v>111</v>
      </c>
    </row>
    <row r="379" spans="2:19" x14ac:dyDescent="0.2">
      <c r="B379" t="s">
        <v>495</v>
      </c>
      <c r="C379" s="4" t="s">
        <v>829</v>
      </c>
      <c r="D379" s="21" t="s">
        <v>683</v>
      </c>
      <c r="F379" s="22">
        <v>15000</v>
      </c>
      <c r="G379" s="15">
        <v>0</v>
      </c>
      <c r="H379" s="18">
        <v>25</v>
      </c>
      <c r="I379" s="16">
        <f t="shared" si="45"/>
        <v>430.5</v>
      </c>
      <c r="J379" s="16">
        <f t="shared" si="46"/>
        <v>1065</v>
      </c>
      <c r="K379" s="17">
        <f t="shared" si="47"/>
        <v>165.00000000000003</v>
      </c>
      <c r="L379" s="17">
        <f t="shared" si="48"/>
        <v>456</v>
      </c>
      <c r="M379" s="17">
        <f t="shared" si="49"/>
        <v>1063.5</v>
      </c>
      <c r="N379" s="4">
        <v>0</v>
      </c>
      <c r="O379" s="19">
        <f t="shared" si="50"/>
        <v>3180</v>
      </c>
      <c r="P379" s="17">
        <f t="shared" si="51"/>
        <v>911.5</v>
      </c>
      <c r="Q379" s="17">
        <f t="shared" si="52"/>
        <v>2293.5</v>
      </c>
      <c r="R379" s="17">
        <f t="shared" si="53"/>
        <v>14088.5</v>
      </c>
      <c r="S379" s="4">
        <v>111</v>
      </c>
    </row>
    <row r="380" spans="2:19" x14ac:dyDescent="0.2">
      <c r="B380" t="s">
        <v>163</v>
      </c>
      <c r="C380" s="4" t="s">
        <v>829</v>
      </c>
      <c r="D380" s="21" t="s">
        <v>714</v>
      </c>
      <c r="F380" s="22">
        <v>10000</v>
      </c>
      <c r="G380" s="15">
        <v>0</v>
      </c>
      <c r="H380" s="18">
        <v>25</v>
      </c>
      <c r="I380" s="16">
        <f t="shared" si="45"/>
        <v>287</v>
      </c>
      <c r="J380" s="16">
        <f t="shared" si="46"/>
        <v>709.99999999999989</v>
      </c>
      <c r="K380" s="17">
        <f t="shared" si="47"/>
        <v>110.00000000000001</v>
      </c>
      <c r="L380" s="17">
        <f t="shared" si="48"/>
        <v>304</v>
      </c>
      <c r="M380" s="17">
        <f t="shared" si="49"/>
        <v>709</v>
      </c>
      <c r="N380" s="4">
        <v>0</v>
      </c>
      <c r="O380" s="19">
        <f t="shared" si="50"/>
        <v>2120</v>
      </c>
      <c r="P380" s="17">
        <f t="shared" si="51"/>
        <v>616</v>
      </c>
      <c r="Q380" s="17">
        <f t="shared" si="52"/>
        <v>1529</v>
      </c>
      <c r="R380" s="17">
        <f t="shared" si="53"/>
        <v>9384</v>
      </c>
      <c r="S380" s="4">
        <v>111</v>
      </c>
    </row>
    <row r="381" spans="2:19" x14ac:dyDescent="0.2">
      <c r="B381" t="s">
        <v>265</v>
      </c>
      <c r="C381" s="4" t="s">
        <v>829</v>
      </c>
      <c r="D381" s="21" t="s">
        <v>670</v>
      </c>
      <c r="F381" s="22">
        <v>30000</v>
      </c>
      <c r="G381" s="15">
        <v>0</v>
      </c>
      <c r="H381" s="18">
        <v>25</v>
      </c>
      <c r="I381" s="16">
        <f t="shared" si="45"/>
        <v>861</v>
      </c>
      <c r="J381" s="16">
        <f t="shared" si="46"/>
        <v>2130</v>
      </c>
      <c r="K381" s="17">
        <f t="shared" si="47"/>
        <v>330.00000000000006</v>
      </c>
      <c r="L381" s="17">
        <f t="shared" si="48"/>
        <v>912</v>
      </c>
      <c r="M381" s="17">
        <f t="shared" si="49"/>
        <v>2127</v>
      </c>
      <c r="N381" s="4">
        <v>0</v>
      </c>
      <c r="O381" s="19">
        <f t="shared" si="50"/>
        <v>6360</v>
      </c>
      <c r="P381" s="17">
        <f t="shared" si="51"/>
        <v>1798</v>
      </c>
      <c r="Q381" s="17">
        <f t="shared" si="52"/>
        <v>4587</v>
      </c>
      <c r="R381" s="17">
        <f t="shared" si="53"/>
        <v>28202</v>
      </c>
      <c r="S381" s="4">
        <v>111</v>
      </c>
    </row>
    <row r="382" spans="2:19" x14ac:dyDescent="0.2">
      <c r="B382" t="s">
        <v>543</v>
      </c>
      <c r="C382" s="4" t="s">
        <v>829</v>
      </c>
      <c r="D382" s="21" t="s">
        <v>669</v>
      </c>
      <c r="F382" s="22">
        <v>15000</v>
      </c>
      <c r="G382" s="15">
        <v>0</v>
      </c>
      <c r="H382" s="18">
        <v>25</v>
      </c>
      <c r="I382" s="16">
        <f t="shared" si="45"/>
        <v>430.5</v>
      </c>
      <c r="J382" s="16">
        <f t="shared" si="46"/>
        <v>1065</v>
      </c>
      <c r="K382" s="17">
        <f t="shared" si="47"/>
        <v>165.00000000000003</v>
      </c>
      <c r="L382" s="17">
        <f t="shared" si="48"/>
        <v>456</v>
      </c>
      <c r="M382" s="17">
        <f t="shared" si="49"/>
        <v>1063.5</v>
      </c>
      <c r="N382" s="4">
        <v>0</v>
      </c>
      <c r="O382" s="19">
        <f t="shared" si="50"/>
        <v>3180</v>
      </c>
      <c r="P382" s="17">
        <f t="shared" si="51"/>
        <v>911.5</v>
      </c>
      <c r="Q382" s="17">
        <f t="shared" si="52"/>
        <v>2293.5</v>
      </c>
      <c r="R382" s="17">
        <f t="shared" si="53"/>
        <v>14088.5</v>
      </c>
      <c r="S382" s="4">
        <v>111</v>
      </c>
    </row>
    <row r="383" spans="2:19" x14ac:dyDescent="0.2">
      <c r="B383" t="s">
        <v>554</v>
      </c>
      <c r="C383" s="4" t="s">
        <v>829</v>
      </c>
      <c r="D383" s="21" t="s">
        <v>744</v>
      </c>
      <c r="F383" s="22">
        <v>15000</v>
      </c>
      <c r="G383" s="15">
        <v>0</v>
      </c>
      <c r="H383" s="18">
        <v>25</v>
      </c>
      <c r="I383" s="16">
        <f t="shared" si="45"/>
        <v>430.5</v>
      </c>
      <c r="J383" s="16">
        <f t="shared" si="46"/>
        <v>1065</v>
      </c>
      <c r="K383" s="17">
        <f t="shared" si="47"/>
        <v>165.00000000000003</v>
      </c>
      <c r="L383" s="17">
        <f t="shared" si="48"/>
        <v>456</v>
      </c>
      <c r="M383" s="17">
        <f t="shared" si="49"/>
        <v>1063.5</v>
      </c>
      <c r="N383" s="4">
        <v>0</v>
      </c>
      <c r="O383" s="19">
        <f t="shared" si="50"/>
        <v>3180</v>
      </c>
      <c r="P383" s="17">
        <f t="shared" si="51"/>
        <v>911.5</v>
      </c>
      <c r="Q383" s="17">
        <f t="shared" si="52"/>
        <v>2293.5</v>
      </c>
      <c r="R383" s="17">
        <f t="shared" si="53"/>
        <v>14088.5</v>
      </c>
      <c r="S383" s="4">
        <v>111</v>
      </c>
    </row>
    <row r="384" spans="2:19" x14ac:dyDescent="0.2">
      <c r="B384" t="s">
        <v>44</v>
      </c>
      <c r="C384" s="4" t="s">
        <v>829</v>
      </c>
      <c r="D384" s="21" t="s">
        <v>664</v>
      </c>
      <c r="F384" s="22">
        <v>75000</v>
      </c>
      <c r="G384" s="16">
        <v>6309.38</v>
      </c>
      <c r="H384" s="18">
        <v>25</v>
      </c>
      <c r="I384" s="16">
        <f t="shared" si="45"/>
        <v>2152.5</v>
      </c>
      <c r="J384" s="16">
        <f t="shared" si="46"/>
        <v>5324.9999999999991</v>
      </c>
      <c r="K384" s="17">
        <f t="shared" si="47"/>
        <v>825.00000000000011</v>
      </c>
      <c r="L384" s="17">
        <f t="shared" si="48"/>
        <v>2280</v>
      </c>
      <c r="M384" s="17">
        <f t="shared" si="49"/>
        <v>5317.5</v>
      </c>
      <c r="N384" s="4">
        <v>0</v>
      </c>
      <c r="O384" s="19">
        <f t="shared" si="50"/>
        <v>15900</v>
      </c>
      <c r="P384" s="17">
        <f t="shared" si="51"/>
        <v>10766.880000000001</v>
      </c>
      <c r="Q384" s="17">
        <f t="shared" si="52"/>
        <v>11467.5</v>
      </c>
      <c r="R384" s="17">
        <f t="shared" si="53"/>
        <v>64233.119999999995</v>
      </c>
      <c r="S384" s="4">
        <v>111</v>
      </c>
    </row>
    <row r="385" spans="2:19" x14ac:dyDescent="0.2">
      <c r="B385" t="s">
        <v>161</v>
      </c>
      <c r="C385" s="4" t="s">
        <v>829</v>
      </c>
      <c r="D385" s="21" t="s">
        <v>669</v>
      </c>
      <c r="F385" s="22">
        <v>15000</v>
      </c>
      <c r="G385" s="15">
        <v>0</v>
      </c>
      <c r="H385" s="18">
        <v>25</v>
      </c>
      <c r="I385" s="16">
        <f t="shared" si="45"/>
        <v>430.5</v>
      </c>
      <c r="J385" s="16">
        <f t="shared" si="46"/>
        <v>1065</v>
      </c>
      <c r="K385" s="17">
        <f t="shared" si="47"/>
        <v>165.00000000000003</v>
      </c>
      <c r="L385" s="17">
        <f t="shared" si="48"/>
        <v>456</v>
      </c>
      <c r="M385" s="17">
        <f t="shared" si="49"/>
        <v>1063.5</v>
      </c>
      <c r="N385" s="4">
        <v>0</v>
      </c>
      <c r="O385" s="19">
        <f t="shared" si="50"/>
        <v>3180</v>
      </c>
      <c r="P385" s="17">
        <f t="shared" si="51"/>
        <v>911.5</v>
      </c>
      <c r="Q385" s="17">
        <f t="shared" si="52"/>
        <v>2293.5</v>
      </c>
      <c r="R385" s="17">
        <f t="shared" si="53"/>
        <v>14088.5</v>
      </c>
      <c r="S385" s="4">
        <v>111</v>
      </c>
    </row>
    <row r="386" spans="2:19" x14ac:dyDescent="0.2">
      <c r="B386" t="s">
        <v>162</v>
      </c>
      <c r="C386" s="4" t="s">
        <v>829</v>
      </c>
      <c r="D386" s="21" t="s">
        <v>652</v>
      </c>
      <c r="F386" s="22">
        <v>8500</v>
      </c>
      <c r="G386" s="15">
        <v>0</v>
      </c>
      <c r="H386" s="18">
        <v>25</v>
      </c>
      <c r="I386" s="16">
        <f t="shared" si="45"/>
        <v>243.95</v>
      </c>
      <c r="J386" s="16">
        <f t="shared" si="46"/>
        <v>603.5</v>
      </c>
      <c r="K386" s="17">
        <f t="shared" si="47"/>
        <v>93.500000000000014</v>
      </c>
      <c r="L386" s="17">
        <f t="shared" si="48"/>
        <v>258.39999999999998</v>
      </c>
      <c r="M386" s="17">
        <f t="shared" si="49"/>
        <v>602.65000000000009</v>
      </c>
      <c r="N386" s="4">
        <v>0</v>
      </c>
      <c r="O386" s="19">
        <f t="shared" si="50"/>
        <v>1802</v>
      </c>
      <c r="P386" s="17">
        <f t="shared" si="51"/>
        <v>527.34999999999991</v>
      </c>
      <c r="Q386" s="17">
        <f t="shared" si="52"/>
        <v>1299.6500000000001</v>
      </c>
      <c r="R386" s="17">
        <f t="shared" si="53"/>
        <v>7972.65</v>
      </c>
      <c r="S386" s="4">
        <v>111</v>
      </c>
    </row>
    <row r="387" spans="2:19" x14ac:dyDescent="0.2">
      <c r="B387" t="s">
        <v>366</v>
      </c>
      <c r="C387" s="4" t="s">
        <v>829</v>
      </c>
      <c r="D387" s="21" t="s">
        <v>677</v>
      </c>
      <c r="F387" s="22">
        <v>11500</v>
      </c>
      <c r="G387" s="15">
        <v>0</v>
      </c>
      <c r="H387" s="18">
        <v>25</v>
      </c>
      <c r="I387" s="16">
        <f t="shared" si="45"/>
        <v>330.05</v>
      </c>
      <c r="J387" s="16">
        <f t="shared" si="46"/>
        <v>816.49999999999989</v>
      </c>
      <c r="K387" s="17">
        <f t="shared" si="47"/>
        <v>126.50000000000001</v>
      </c>
      <c r="L387" s="17">
        <f t="shared" si="48"/>
        <v>349.6</v>
      </c>
      <c r="M387" s="17">
        <f t="shared" si="49"/>
        <v>815.35</v>
      </c>
      <c r="N387" s="4">
        <v>0</v>
      </c>
      <c r="O387" s="19">
        <f t="shared" si="50"/>
        <v>2438</v>
      </c>
      <c r="P387" s="17">
        <f t="shared" si="51"/>
        <v>704.65000000000009</v>
      </c>
      <c r="Q387" s="17">
        <f t="shared" si="52"/>
        <v>1758.35</v>
      </c>
      <c r="R387" s="17">
        <f t="shared" si="53"/>
        <v>10795.35</v>
      </c>
      <c r="S387" s="4">
        <v>111</v>
      </c>
    </row>
    <row r="388" spans="2:19" x14ac:dyDescent="0.2">
      <c r="B388" t="s">
        <v>367</v>
      </c>
      <c r="C388" s="4" t="s">
        <v>829</v>
      </c>
      <c r="D388" s="21" t="s">
        <v>669</v>
      </c>
      <c r="F388" s="22">
        <v>10000</v>
      </c>
      <c r="G388" s="15">
        <v>0</v>
      </c>
      <c r="H388" s="18">
        <v>25</v>
      </c>
      <c r="I388" s="16">
        <f t="shared" si="45"/>
        <v>287</v>
      </c>
      <c r="J388" s="16">
        <f t="shared" si="46"/>
        <v>709.99999999999989</v>
      </c>
      <c r="K388" s="17">
        <f t="shared" si="47"/>
        <v>110.00000000000001</v>
      </c>
      <c r="L388" s="17">
        <f t="shared" si="48"/>
        <v>304</v>
      </c>
      <c r="M388" s="17">
        <f t="shared" si="49"/>
        <v>709</v>
      </c>
      <c r="N388" s="4">
        <v>0</v>
      </c>
      <c r="O388" s="19">
        <f t="shared" si="50"/>
        <v>2120</v>
      </c>
      <c r="P388" s="17">
        <f t="shared" si="51"/>
        <v>616</v>
      </c>
      <c r="Q388" s="17">
        <f t="shared" si="52"/>
        <v>1529</v>
      </c>
      <c r="R388" s="17">
        <f t="shared" si="53"/>
        <v>9384</v>
      </c>
      <c r="S388" s="4">
        <v>111</v>
      </c>
    </row>
    <row r="389" spans="2:19" x14ac:dyDescent="0.2">
      <c r="B389" t="s">
        <v>587</v>
      </c>
      <c r="C389" s="4" t="s">
        <v>829</v>
      </c>
      <c r="D389" s="21" t="s">
        <v>762</v>
      </c>
      <c r="F389" s="22">
        <v>20000</v>
      </c>
      <c r="G389" s="15">
        <v>0</v>
      </c>
      <c r="H389" s="18">
        <v>25</v>
      </c>
      <c r="I389" s="16">
        <f t="shared" si="45"/>
        <v>574</v>
      </c>
      <c r="J389" s="16">
        <f t="shared" si="46"/>
        <v>1419.9999999999998</v>
      </c>
      <c r="K389" s="17">
        <f t="shared" si="47"/>
        <v>220.00000000000003</v>
      </c>
      <c r="L389" s="17">
        <f t="shared" si="48"/>
        <v>608</v>
      </c>
      <c r="M389" s="17">
        <f t="shared" si="49"/>
        <v>1418</v>
      </c>
      <c r="N389" s="4">
        <v>0</v>
      </c>
      <c r="O389" s="19">
        <f t="shared" si="50"/>
        <v>4240</v>
      </c>
      <c r="P389" s="17">
        <f t="shared" si="51"/>
        <v>1207</v>
      </c>
      <c r="Q389" s="17">
        <f t="shared" si="52"/>
        <v>3058</v>
      </c>
      <c r="R389" s="17">
        <f t="shared" si="53"/>
        <v>18793</v>
      </c>
      <c r="S389" s="4">
        <v>111</v>
      </c>
    </row>
    <row r="390" spans="2:19" x14ac:dyDescent="0.2">
      <c r="B390" t="s">
        <v>394</v>
      </c>
      <c r="C390" s="4" t="s">
        <v>829</v>
      </c>
      <c r="D390" s="21" t="s">
        <v>669</v>
      </c>
      <c r="F390" s="22">
        <v>12000</v>
      </c>
      <c r="G390" s="15">
        <v>0</v>
      </c>
      <c r="H390" s="18">
        <v>25</v>
      </c>
      <c r="I390" s="16">
        <f t="shared" si="45"/>
        <v>344.4</v>
      </c>
      <c r="J390" s="16">
        <f t="shared" si="46"/>
        <v>851.99999999999989</v>
      </c>
      <c r="K390" s="17">
        <f t="shared" si="47"/>
        <v>132</v>
      </c>
      <c r="L390" s="17">
        <f t="shared" si="48"/>
        <v>364.8</v>
      </c>
      <c r="M390" s="17">
        <f t="shared" si="49"/>
        <v>850.80000000000007</v>
      </c>
      <c r="N390" s="4">
        <v>0</v>
      </c>
      <c r="O390" s="19">
        <f t="shared" si="50"/>
        <v>2544</v>
      </c>
      <c r="P390" s="17">
        <f t="shared" si="51"/>
        <v>734.2</v>
      </c>
      <c r="Q390" s="17">
        <f t="shared" si="52"/>
        <v>1834.8</v>
      </c>
      <c r="R390" s="17">
        <f t="shared" si="53"/>
        <v>11265.8</v>
      </c>
      <c r="S390" s="4">
        <v>111</v>
      </c>
    </row>
    <row r="391" spans="2:19" x14ac:dyDescent="0.2">
      <c r="B391" t="s">
        <v>447</v>
      </c>
      <c r="C391" s="4" t="s">
        <v>829</v>
      </c>
      <c r="D391" s="21" t="s">
        <v>669</v>
      </c>
      <c r="F391" s="22">
        <v>10000</v>
      </c>
      <c r="G391" s="15">
        <v>0</v>
      </c>
      <c r="H391" s="18">
        <v>25</v>
      </c>
      <c r="I391" s="16">
        <f t="shared" si="45"/>
        <v>287</v>
      </c>
      <c r="J391" s="16">
        <f t="shared" si="46"/>
        <v>709.99999999999989</v>
      </c>
      <c r="K391" s="17">
        <f t="shared" si="47"/>
        <v>110.00000000000001</v>
      </c>
      <c r="L391" s="17">
        <f t="shared" si="48"/>
        <v>304</v>
      </c>
      <c r="M391" s="17">
        <f t="shared" si="49"/>
        <v>709</v>
      </c>
      <c r="N391" s="4">
        <v>0</v>
      </c>
      <c r="O391" s="19">
        <f t="shared" si="50"/>
        <v>2120</v>
      </c>
      <c r="P391" s="17">
        <f t="shared" si="51"/>
        <v>616</v>
      </c>
      <c r="Q391" s="17">
        <f t="shared" si="52"/>
        <v>1529</v>
      </c>
      <c r="R391" s="17">
        <f t="shared" si="53"/>
        <v>9384</v>
      </c>
      <c r="S391" s="4">
        <v>111</v>
      </c>
    </row>
    <row r="392" spans="2:19" x14ac:dyDescent="0.2">
      <c r="B392" t="s">
        <v>461</v>
      </c>
      <c r="C392" s="4" t="s">
        <v>829</v>
      </c>
      <c r="D392" s="21" t="s">
        <v>778</v>
      </c>
      <c r="F392" s="22">
        <v>30000</v>
      </c>
      <c r="G392" s="15">
        <v>0</v>
      </c>
      <c r="H392" s="18">
        <v>25</v>
      </c>
      <c r="I392" s="16">
        <f t="shared" si="45"/>
        <v>861</v>
      </c>
      <c r="J392" s="16">
        <f t="shared" si="46"/>
        <v>2130</v>
      </c>
      <c r="K392" s="17">
        <f t="shared" si="47"/>
        <v>330.00000000000006</v>
      </c>
      <c r="L392" s="17">
        <f t="shared" si="48"/>
        <v>912</v>
      </c>
      <c r="M392" s="17">
        <f t="shared" si="49"/>
        <v>2127</v>
      </c>
      <c r="N392" s="4">
        <v>0</v>
      </c>
      <c r="O392" s="19">
        <f t="shared" si="50"/>
        <v>6360</v>
      </c>
      <c r="P392" s="17">
        <f t="shared" si="51"/>
        <v>1798</v>
      </c>
      <c r="Q392" s="17">
        <f t="shared" si="52"/>
        <v>4587</v>
      </c>
      <c r="R392" s="17">
        <f t="shared" si="53"/>
        <v>28202</v>
      </c>
      <c r="S392" s="4">
        <v>111</v>
      </c>
    </row>
    <row r="393" spans="2:19" x14ac:dyDescent="0.2">
      <c r="B393" t="s">
        <v>368</v>
      </c>
      <c r="C393" s="4" t="s">
        <v>829</v>
      </c>
      <c r="D393" s="21" t="s">
        <v>759</v>
      </c>
      <c r="F393" s="22">
        <v>30000</v>
      </c>
      <c r="G393" s="15">
        <v>0</v>
      </c>
      <c r="H393" s="18">
        <v>25</v>
      </c>
      <c r="I393" s="16">
        <f t="shared" si="45"/>
        <v>861</v>
      </c>
      <c r="J393" s="16">
        <f t="shared" si="46"/>
        <v>2130</v>
      </c>
      <c r="K393" s="17">
        <f t="shared" si="47"/>
        <v>330.00000000000006</v>
      </c>
      <c r="L393" s="17">
        <f t="shared" si="48"/>
        <v>912</v>
      </c>
      <c r="M393" s="17">
        <f t="shared" si="49"/>
        <v>2127</v>
      </c>
      <c r="N393" s="4">
        <v>0</v>
      </c>
      <c r="O393" s="19">
        <f t="shared" si="50"/>
        <v>6360</v>
      </c>
      <c r="P393" s="17">
        <f t="shared" si="51"/>
        <v>1798</v>
      </c>
      <c r="Q393" s="17">
        <f t="shared" si="52"/>
        <v>4587</v>
      </c>
      <c r="R393" s="17">
        <f t="shared" si="53"/>
        <v>28202</v>
      </c>
      <c r="S393" s="4">
        <v>111</v>
      </c>
    </row>
    <row r="394" spans="2:19" x14ac:dyDescent="0.2">
      <c r="B394" t="s">
        <v>594</v>
      </c>
      <c r="C394" s="4" t="s">
        <v>829</v>
      </c>
      <c r="D394" s="21" t="s">
        <v>669</v>
      </c>
      <c r="F394" s="22">
        <v>11960</v>
      </c>
      <c r="G394" s="15">
        <v>0</v>
      </c>
      <c r="H394" s="18">
        <v>25</v>
      </c>
      <c r="I394" s="16">
        <f t="shared" si="45"/>
        <v>343.25200000000001</v>
      </c>
      <c r="J394" s="16">
        <f t="shared" si="46"/>
        <v>849.16</v>
      </c>
      <c r="K394" s="17">
        <f t="shared" si="47"/>
        <v>131.56</v>
      </c>
      <c r="L394" s="17">
        <f t="shared" si="48"/>
        <v>363.584</v>
      </c>
      <c r="M394" s="17">
        <f t="shared" si="49"/>
        <v>847.96400000000006</v>
      </c>
      <c r="N394" s="4">
        <v>0</v>
      </c>
      <c r="O394" s="19">
        <f t="shared" si="50"/>
        <v>2535.52</v>
      </c>
      <c r="P394" s="17">
        <f t="shared" si="51"/>
        <v>731.83600000000001</v>
      </c>
      <c r="Q394" s="17">
        <f t="shared" si="52"/>
        <v>1828.6840000000002</v>
      </c>
      <c r="R394" s="17">
        <f t="shared" si="53"/>
        <v>11228.164000000001</v>
      </c>
      <c r="S394" s="4">
        <v>111</v>
      </c>
    </row>
    <row r="395" spans="2:19" x14ac:dyDescent="0.2">
      <c r="B395" t="s">
        <v>369</v>
      </c>
      <c r="C395" s="4" t="s">
        <v>829</v>
      </c>
      <c r="D395" s="21" t="s">
        <v>669</v>
      </c>
      <c r="F395" s="22">
        <v>12000</v>
      </c>
      <c r="G395" s="15">
        <v>0</v>
      </c>
      <c r="H395" s="18">
        <v>25</v>
      </c>
      <c r="I395" s="16">
        <f t="shared" si="45"/>
        <v>344.4</v>
      </c>
      <c r="J395" s="16">
        <f t="shared" si="46"/>
        <v>851.99999999999989</v>
      </c>
      <c r="K395" s="17">
        <f t="shared" si="47"/>
        <v>132</v>
      </c>
      <c r="L395" s="17">
        <f t="shared" si="48"/>
        <v>364.8</v>
      </c>
      <c r="M395" s="17">
        <f t="shared" si="49"/>
        <v>850.80000000000007</v>
      </c>
      <c r="N395" s="4">
        <v>0</v>
      </c>
      <c r="O395" s="19">
        <f t="shared" si="50"/>
        <v>2544</v>
      </c>
      <c r="P395" s="17">
        <f t="shared" si="51"/>
        <v>734.2</v>
      </c>
      <c r="Q395" s="17">
        <f t="shared" si="52"/>
        <v>1834.8</v>
      </c>
      <c r="R395" s="17">
        <f t="shared" si="53"/>
        <v>11265.8</v>
      </c>
      <c r="S395" s="4">
        <v>111</v>
      </c>
    </row>
    <row r="396" spans="2:19" x14ac:dyDescent="0.2">
      <c r="B396" t="s">
        <v>370</v>
      </c>
      <c r="C396" s="4" t="s">
        <v>829</v>
      </c>
      <c r="D396" s="21" t="s">
        <v>760</v>
      </c>
      <c r="F396" s="22">
        <v>25000</v>
      </c>
      <c r="G396" s="15">
        <v>0</v>
      </c>
      <c r="H396" s="18">
        <v>25</v>
      </c>
      <c r="I396" s="16">
        <f t="shared" si="45"/>
        <v>717.5</v>
      </c>
      <c r="J396" s="16">
        <f t="shared" si="46"/>
        <v>1774.9999999999998</v>
      </c>
      <c r="K396" s="17">
        <f t="shared" si="47"/>
        <v>275</v>
      </c>
      <c r="L396" s="17">
        <f t="shared" si="48"/>
        <v>760</v>
      </c>
      <c r="M396" s="17">
        <f t="shared" si="49"/>
        <v>1772.5000000000002</v>
      </c>
      <c r="N396" s="4">
        <v>0</v>
      </c>
      <c r="O396" s="19">
        <f t="shared" si="50"/>
        <v>5300</v>
      </c>
      <c r="P396" s="17">
        <f t="shared" si="51"/>
        <v>1502.5</v>
      </c>
      <c r="Q396" s="17">
        <f t="shared" si="52"/>
        <v>3822.5</v>
      </c>
      <c r="R396" s="17">
        <f t="shared" si="53"/>
        <v>23497.5</v>
      </c>
      <c r="S396" s="4">
        <v>111</v>
      </c>
    </row>
    <row r="397" spans="2:19" x14ac:dyDescent="0.2">
      <c r="B397" t="s">
        <v>49</v>
      </c>
      <c r="C397" s="4" t="s">
        <v>829</v>
      </c>
      <c r="D397" s="21" t="s">
        <v>668</v>
      </c>
      <c r="F397" s="22">
        <v>25000</v>
      </c>
      <c r="G397" s="15">
        <v>0</v>
      </c>
      <c r="H397" s="18">
        <v>25</v>
      </c>
      <c r="I397" s="16">
        <f t="shared" si="45"/>
        <v>717.5</v>
      </c>
      <c r="J397" s="16">
        <f t="shared" si="46"/>
        <v>1774.9999999999998</v>
      </c>
      <c r="K397" s="17">
        <f t="shared" si="47"/>
        <v>275</v>
      </c>
      <c r="L397" s="17">
        <f t="shared" si="48"/>
        <v>760</v>
      </c>
      <c r="M397" s="17">
        <f t="shared" si="49"/>
        <v>1772.5000000000002</v>
      </c>
      <c r="N397" s="4">
        <v>0</v>
      </c>
      <c r="O397" s="19">
        <f t="shared" si="50"/>
        <v>5300</v>
      </c>
      <c r="P397" s="17">
        <f t="shared" si="51"/>
        <v>1502.5</v>
      </c>
      <c r="Q397" s="17">
        <f t="shared" si="52"/>
        <v>3822.5</v>
      </c>
      <c r="R397" s="17">
        <f t="shared" si="53"/>
        <v>23497.5</v>
      </c>
      <c r="S397" s="4">
        <v>111</v>
      </c>
    </row>
    <row r="398" spans="2:19" x14ac:dyDescent="0.2">
      <c r="B398" t="s">
        <v>240</v>
      </c>
      <c r="C398" s="4" t="s">
        <v>829</v>
      </c>
      <c r="D398" s="21" t="s">
        <v>669</v>
      </c>
      <c r="F398" s="22">
        <v>10000</v>
      </c>
      <c r="G398" s="15">
        <v>0</v>
      </c>
      <c r="H398" s="18">
        <v>25</v>
      </c>
      <c r="I398" s="16">
        <f t="shared" si="45"/>
        <v>287</v>
      </c>
      <c r="J398" s="16">
        <f t="shared" si="46"/>
        <v>709.99999999999989</v>
      </c>
      <c r="K398" s="17">
        <f t="shared" si="47"/>
        <v>110.00000000000001</v>
      </c>
      <c r="L398" s="17">
        <f t="shared" si="48"/>
        <v>304</v>
      </c>
      <c r="M398" s="17">
        <f t="shared" si="49"/>
        <v>709</v>
      </c>
      <c r="N398" s="4">
        <v>0</v>
      </c>
      <c r="O398" s="19">
        <f t="shared" si="50"/>
        <v>2120</v>
      </c>
      <c r="P398" s="17">
        <f t="shared" si="51"/>
        <v>616</v>
      </c>
      <c r="Q398" s="17">
        <f t="shared" si="52"/>
        <v>1529</v>
      </c>
      <c r="R398" s="17">
        <f t="shared" si="53"/>
        <v>9384</v>
      </c>
      <c r="S398" s="4">
        <v>111</v>
      </c>
    </row>
    <row r="399" spans="2:19" x14ac:dyDescent="0.2">
      <c r="B399" t="s">
        <v>393</v>
      </c>
      <c r="C399" s="4" t="s">
        <v>829</v>
      </c>
      <c r="D399" s="21" t="s">
        <v>745</v>
      </c>
      <c r="F399" s="22">
        <v>18000</v>
      </c>
      <c r="G399" s="15">
        <v>0</v>
      </c>
      <c r="H399" s="18">
        <v>25</v>
      </c>
      <c r="I399" s="16">
        <f t="shared" si="45"/>
        <v>516.6</v>
      </c>
      <c r="J399" s="16">
        <f t="shared" si="46"/>
        <v>1277.9999999999998</v>
      </c>
      <c r="K399" s="17">
        <f t="shared" si="47"/>
        <v>198.00000000000003</v>
      </c>
      <c r="L399" s="17">
        <f t="shared" si="48"/>
        <v>547.20000000000005</v>
      </c>
      <c r="M399" s="17">
        <f t="shared" si="49"/>
        <v>1276.2</v>
      </c>
      <c r="N399" s="4">
        <v>0</v>
      </c>
      <c r="O399" s="19">
        <f t="shared" si="50"/>
        <v>3816</v>
      </c>
      <c r="P399" s="17">
        <f t="shared" si="51"/>
        <v>1088.8000000000002</v>
      </c>
      <c r="Q399" s="17">
        <f t="shared" si="52"/>
        <v>2752.2</v>
      </c>
      <c r="R399" s="17">
        <f t="shared" si="53"/>
        <v>16911.2</v>
      </c>
      <c r="S399" s="4">
        <v>111</v>
      </c>
    </row>
    <row r="400" spans="2:19" x14ac:dyDescent="0.2">
      <c r="B400" t="s">
        <v>48</v>
      </c>
      <c r="C400" s="4" t="s">
        <v>829</v>
      </c>
      <c r="D400" s="21" t="s">
        <v>667</v>
      </c>
      <c r="F400" s="22">
        <v>65000</v>
      </c>
      <c r="G400" s="16">
        <v>4427.58</v>
      </c>
      <c r="H400" s="18">
        <v>25</v>
      </c>
      <c r="I400" s="16">
        <f t="shared" si="45"/>
        <v>1865.5</v>
      </c>
      <c r="J400" s="16">
        <f t="shared" si="46"/>
        <v>4615</v>
      </c>
      <c r="K400" s="17">
        <f t="shared" si="47"/>
        <v>715.00000000000011</v>
      </c>
      <c r="L400" s="17">
        <f t="shared" si="48"/>
        <v>1976</v>
      </c>
      <c r="M400" s="17">
        <f t="shared" si="49"/>
        <v>4608.5</v>
      </c>
      <c r="N400" s="4">
        <v>0</v>
      </c>
      <c r="O400" s="19">
        <f t="shared" si="50"/>
        <v>13780</v>
      </c>
      <c r="P400" s="17">
        <f t="shared" si="51"/>
        <v>8294.08</v>
      </c>
      <c r="Q400" s="17">
        <f t="shared" si="52"/>
        <v>9938.5</v>
      </c>
      <c r="R400" s="17">
        <f t="shared" si="53"/>
        <v>56705.919999999998</v>
      </c>
      <c r="S400" s="4">
        <v>111</v>
      </c>
    </row>
    <row r="401" spans="2:19" x14ac:dyDescent="0.2">
      <c r="B401" t="s">
        <v>528</v>
      </c>
      <c r="C401" s="4" t="s">
        <v>829</v>
      </c>
      <c r="D401" s="21" t="s">
        <v>744</v>
      </c>
      <c r="F401" s="22">
        <v>10000</v>
      </c>
      <c r="G401" s="15">
        <v>0</v>
      </c>
      <c r="H401" s="18">
        <v>25</v>
      </c>
      <c r="I401" s="16">
        <f t="shared" si="45"/>
        <v>287</v>
      </c>
      <c r="J401" s="16">
        <f t="shared" si="46"/>
        <v>709.99999999999989</v>
      </c>
      <c r="K401" s="17">
        <f t="shared" si="47"/>
        <v>110.00000000000001</v>
      </c>
      <c r="L401" s="17">
        <f t="shared" si="48"/>
        <v>304</v>
      </c>
      <c r="M401" s="17">
        <f t="shared" si="49"/>
        <v>709</v>
      </c>
      <c r="N401" s="4">
        <v>0</v>
      </c>
      <c r="O401" s="19">
        <f t="shared" si="50"/>
        <v>2120</v>
      </c>
      <c r="P401" s="17">
        <f t="shared" si="51"/>
        <v>616</v>
      </c>
      <c r="Q401" s="17">
        <f t="shared" si="52"/>
        <v>1529</v>
      </c>
      <c r="R401" s="17">
        <f t="shared" si="53"/>
        <v>9384</v>
      </c>
      <c r="S401" s="4">
        <v>111</v>
      </c>
    </row>
    <row r="402" spans="2:19" x14ac:dyDescent="0.2">
      <c r="B402" t="s">
        <v>50</v>
      </c>
      <c r="C402" s="4" t="s">
        <v>829</v>
      </c>
      <c r="D402" s="21" t="s">
        <v>669</v>
      </c>
      <c r="F402" s="22">
        <v>12000</v>
      </c>
      <c r="G402" s="15">
        <v>0</v>
      </c>
      <c r="H402" s="18">
        <v>25</v>
      </c>
      <c r="I402" s="16">
        <f t="shared" si="45"/>
        <v>344.4</v>
      </c>
      <c r="J402" s="16">
        <f t="shared" si="46"/>
        <v>851.99999999999989</v>
      </c>
      <c r="K402" s="17">
        <f t="shared" si="47"/>
        <v>132</v>
      </c>
      <c r="L402" s="17">
        <f t="shared" si="48"/>
        <v>364.8</v>
      </c>
      <c r="M402" s="17">
        <f t="shared" si="49"/>
        <v>850.80000000000007</v>
      </c>
      <c r="N402" s="4">
        <v>932.76</v>
      </c>
      <c r="O402" s="19">
        <f t="shared" si="50"/>
        <v>3476.76</v>
      </c>
      <c r="P402" s="17">
        <f t="shared" si="51"/>
        <v>1666.96</v>
      </c>
      <c r="Q402" s="17">
        <f t="shared" si="52"/>
        <v>1834.8</v>
      </c>
      <c r="R402" s="17">
        <f t="shared" si="53"/>
        <v>10333.040000000001</v>
      </c>
      <c r="S402" s="4">
        <v>111</v>
      </c>
    </row>
    <row r="403" spans="2:19" x14ac:dyDescent="0.2">
      <c r="B403" t="s">
        <v>601</v>
      </c>
      <c r="C403" s="4" t="s">
        <v>829</v>
      </c>
      <c r="D403" s="21" t="s">
        <v>745</v>
      </c>
      <c r="F403" s="22">
        <v>45000</v>
      </c>
      <c r="G403" s="16">
        <v>1148.33</v>
      </c>
      <c r="H403" s="18">
        <v>25</v>
      </c>
      <c r="I403" s="16">
        <f t="shared" si="45"/>
        <v>1291.5</v>
      </c>
      <c r="J403" s="16">
        <f t="shared" si="46"/>
        <v>3194.9999999999995</v>
      </c>
      <c r="K403" s="17">
        <f t="shared" si="47"/>
        <v>495.00000000000006</v>
      </c>
      <c r="L403" s="17">
        <f t="shared" si="48"/>
        <v>1368</v>
      </c>
      <c r="M403" s="17">
        <f t="shared" si="49"/>
        <v>3190.5</v>
      </c>
      <c r="N403" s="4">
        <v>0</v>
      </c>
      <c r="O403" s="19">
        <f t="shared" si="50"/>
        <v>9540</v>
      </c>
      <c r="P403" s="17">
        <f t="shared" si="51"/>
        <v>3832.83</v>
      </c>
      <c r="Q403" s="17">
        <f t="shared" si="52"/>
        <v>6880.5</v>
      </c>
      <c r="R403" s="17">
        <f t="shared" si="53"/>
        <v>41167.17</v>
      </c>
      <c r="S403" s="4">
        <v>111</v>
      </c>
    </row>
    <row r="404" spans="2:19" x14ac:dyDescent="0.2">
      <c r="B404" t="s">
        <v>503</v>
      </c>
      <c r="C404" s="4" t="s">
        <v>829</v>
      </c>
      <c r="D404" s="21" t="s">
        <v>669</v>
      </c>
      <c r="F404" s="22">
        <v>18000</v>
      </c>
      <c r="G404" s="15">
        <v>0</v>
      </c>
      <c r="H404" s="18">
        <v>25</v>
      </c>
      <c r="I404" s="16">
        <f t="shared" si="45"/>
        <v>516.6</v>
      </c>
      <c r="J404" s="16">
        <f t="shared" si="46"/>
        <v>1277.9999999999998</v>
      </c>
      <c r="K404" s="17">
        <f t="shared" si="47"/>
        <v>198.00000000000003</v>
      </c>
      <c r="L404" s="17">
        <f t="shared" si="48"/>
        <v>547.20000000000005</v>
      </c>
      <c r="M404" s="17">
        <f t="shared" si="49"/>
        <v>1276.2</v>
      </c>
      <c r="N404" s="4">
        <v>0</v>
      </c>
      <c r="O404" s="19">
        <f t="shared" si="50"/>
        <v>3816</v>
      </c>
      <c r="P404" s="17">
        <f t="shared" si="51"/>
        <v>1088.8000000000002</v>
      </c>
      <c r="Q404" s="17">
        <f t="shared" si="52"/>
        <v>2752.2</v>
      </c>
      <c r="R404" s="17">
        <f t="shared" si="53"/>
        <v>16911.2</v>
      </c>
      <c r="S404" s="4">
        <v>111</v>
      </c>
    </row>
    <row r="405" spans="2:19" x14ac:dyDescent="0.2">
      <c r="B405" t="s">
        <v>577</v>
      </c>
      <c r="C405" s="4" t="s">
        <v>829</v>
      </c>
      <c r="D405" s="21" t="s">
        <v>718</v>
      </c>
      <c r="F405" s="22">
        <v>55000</v>
      </c>
      <c r="G405" s="16">
        <v>2559.6799999999998</v>
      </c>
      <c r="H405" s="18">
        <v>25</v>
      </c>
      <c r="I405" s="16">
        <f t="shared" si="45"/>
        <v>1578.5</v>
      </c>
      <c r="J405" s="16">
        <f t="shared" si="46"/>
        <v>3904.9999999999995</v>
      </c>
      <c r="K405" s="17">
        <f t="shared" si="47"/>
        <v>605.00000000000011</v>
      </c>
      <c r="L405" s="17">
        <f t="shared" si="48"/>
        <v>1672</v>
      </c>
      <c r="M405" s="17">
        <f t="shared" si="49"/>
        <v>3899.5000000000005</v>
      </c>
      <c r="N405" s="4">
        <v>0</v>
      </c>
      <c r="O405" s="19">
        <f t="shared" si="50"/>
        <v>11660</v>
      </c>
      <c r="P405" s="17">
        <f t="shared" si="51"/>
        <v>5835.18</v>
      </c>
      <c r="Q405" s="17">
        <f t="shared" si="52"/>
        <v>8409.5</v>
      </c>
      <c r="R405" s="17">
        <f t="shared" si="53"/>
        <v>49164.82</v>
      </c>
      <c r="S405" s="4">
        <v>111</v>
      </c>
    </row>
    <row r="406" spans="2:19" x14ac:dyDescent="0.2">
      <c r="B406" t="s">
        <v>422</v>
      </c>
      <c r="C406" s="4" t="s">
        <v>829</v>
      </c>
      <c r="D406" s="21" t="s">
        <v>669</v>
      </c>
      <c r="F406" s="22">
        <v>15000</v>
      </c>
      <c r="G406" s="15">
        <v>0</v>
      </c>
      <c r="H406" s="18">
        <v>25</v>
      </c>
      <c r="I406" s="16">
        <f t="shared" si="45"/>
        <v>430.5</v>
      </c>
      <c r="J406" s="16">
        <f t="shared" si="46"/>
        <v>1065</v>
      </c>
      <c r="K406" s="17">
        <f t="shared" si="47"/>
        <v>165.00000000000003</v>
      </c>
      <c r="L406" s="17">
        <f t="shared" si="48"/>
        <v>456</v>
      </c>
      <c r="M406" s="17">
        <f t="shared" si="49"/>
        <v>1063.5</v>
      </c>
      <c r="N406" s="4">
        <v>0</v>
      </c>
      <c r="O406" s="19">
        <f t="shared" si="50"/>
        <v>3180</v>
      </c>
      <c r="P406" s="17">
        <f t="shared" si="51"/>
        <v>911.5</v>
      </c>
      <c r="Q406" s="17">
        <f t="shared" si="52"/>
        <v>2293.5</v>
      </c>
      <c r="R406" s="17">
        <f t="shared" si="53"/>
        <v>14088.5</v>
      </c>
      <c r="S406" s="4">
        <v>111</v>
      </c>
    </row>
    <row r="407" spans="2:19" x14ac:dyDescent="0.2">
      <c r="B407" t="s">
        <v>275</v>
      </c>
      <c r="C407" s="4" t="s">
        <v>829</v>
      </c>
      <c r="D407" s="21" t="s">
        <v>715</v>
      </c>
      <c r="F407" s="22">
        <v>18000</v>
      </c>
      <c r="G407" s="15">
        <v>0</v>
      </c>
      <c r="H407" s="18">
        <v>25</v>
      </c>
      <c r="I407" s="16">
        <f t="shared" ref="I407:I470" si="54">F407*2.87%</f>
        <v>516.6</v>
      </c>
      <c r="J407" s="16">
        <f t="shared" ref="J407:J470" si="55">F407*0.071</f>
        <v>1277.9999999999998</v>
      </c>
      <c r="K407" s="17">
        <f t="shared" ref="K407:K470" si="56">F407*1.1%</f>
        <v>198.00000000000003</v>
      </c>
      <c r="L407" s="17">
        <f t="shared" ref="L407:L470" si="57">F407*3.04%</f>
        <v>547.20000000000005</v>
      </c>
      <c r="M407" s="17">
        <f t="shared" ref="M407:M470" si="58">F407*7.09%</f>
        <v>1276.2</v>
      </c>
      <c r="N407" s="4">
        <v>0</v>
      </c>
      <c r="O407" s="19">
        <f t="shared" ref="O407:O470" si="59">SUM(I407:N407)</f>
        <v>3816</v>
      </c>
      <c r="P407" s="17">
        <f t="shared" ref="P407:P470" si="60">G407+H407+I407+L407+N407</f>
        <v>1088.8000000000002</v>
      </c>
      <c r="Q407" s="17">
        <f t="shared" ref="Q407:Q438" si="61">J407+K407+M407</f>
        <v>2752.2</v>
      </c>
      <c r="R407" s="17">
        <f t="shared" si="53"/>
        <v>16911.2</v>
      </c>
      <c r="S407" s="4">
        <v>111</v>
      </c>
    </row>
    <row r="408" spans="2:19" x14ac:dyDescent="0.2">
      <c r="B408" t="s">
        <v>149</v>
      </c>
      <c r="C408" s="4" t="s">
        <v>829</v>
      </c>
      <c r="D408" s="21" t="s">
        <v>680</v>
      </c>
      <c r="F408" s="22">
        <v>45000</v>
      </c>
      <c r="G408" s="16">
        <v>1148.33</v>
      </c>
      <c r="H408" s="18">
        <v>25</v>
      </c>
      <c r="I408" s="16">
        <f t="shared" si="54"/>
        <v>1291.5</v>
      </c>
      <c r="J408" s="16">
        <f t="shared" si="55"/>
        <v>3194.9999999999995</v>
      </c>
      <c r="K408" s="17">
        <f t="shared" si="56"/>
        <v>495.00000000000006</v>
      </c>
      <c r="L408" s="17">
        <f t="shared" si="57"/>
        <v>1368</v>
      </c>
      <c r="M408" s="17">
        <f t="shared" si="58"/>
        <v>3190.5</v>
      </c>
      <c r="N408" s="4">
        <v>0</v>
      </c>
      <c r="O408" s="19">
        <f t="shared" si="59"/>
        <v>9540</v>
      </c>
      <c r="P408" s="17">
        <f t="shared" si="60"/>
        <v>3832.83</v>
      </c>
      <c r="Q408" s="17">
        <f t="shared" si="61"/>
        <v>6880.5</v>
      </c>
      <c r="R408" s="17">
        <f t="shared" ref="R408:R471" si="62">F408-P408</f>
        <v>41167.17</v>
      </c>
      <c r="S408" s="4">
        <v>111</v>
      </c>
    </row>
    <row r="409" spans="2:19" x14ac:dyDescent="0.2">
      <c r="B409" t="s">
        <v>489</v>
      </c>
      <c r="C409" s="4" t="s">
        <v>829</v>
      </c>
      <c r="D409" s="21" t="s">
        <v>683</v>
      </c>
      <c r="F409" s="22">
        <v>40000</v>
      </c>
      <c r="G409" s="16">
        <v>442.65</v>
      </c>
      <c r="H409" s="18">
        <v>25</v>
      </c>
      <c r="I409" s="16">
        <f t="shared" si="54"/>
        <v>1148</v>
      </c>
      <c r="J409" s="16">
        <f t="shared" si="55"/>
        <v>2839.9999999999995</v>
      </c>
      <c r="K409" s="17">
        <f t="shared" si="56"/>
        <v>440.00000000000006</v>
      </c>
      <c r="L409" s="17">
        <f t="shared" si="57"/>
        <v>1216</v>
      </c>
      <c r="M409" s="17">
        <f t="shared" si="58"/>
        <v>2836</v>
      </c>
      <c r="N409" s="4">
        <v>0</v>
      </c>
      <c r="O409" s="19">
        <f t="shared" si="59"/>
        <v>8480</v>
      </c>
      <c r="P409" s="17">
        <f t="shared" si="60"/>
        <v>2831.65</v>
      </c>
      <c r="Q409" s="17">
        <f t="shared" si="61"/>
        <v>6116</v>
      </c>
      <c r="R409" s="17">
        <f t="shared" si="62"/>
        <v>37168.35</v>
      </c>
      <c r="S409" s="4">
        <v>111</v>
      </c>
    </row>
    <row r="410" spans="2:19" x14ac:dyDescent="0.2">
      <c r="B410" t="s">
        <v>148</v>
      </c>
      <c r="C410" s="4" t="s">
        <v>829</v>
      </c>
      <c r="D410" s="21" t="s">
        <v>707</v>
      </c>
      <c r="F410" s="22">
        <v>20000</v>
      </c>
      <c r="G410" s="15">
        <v>0</v>
      </c>
      <c r="H410" s="18">
        <v>25</v>
      </c>
      <c r="I410" s="16">
        <f t="shared" si="54"/>
        <v>574</v>
      </c>
      <c r="J410" s="16">
        <f t="shared" si="55"/>
        <v>1419.9999999999998</v>
      </c>
      <c r="K410" s="17">
        <f t="shared" si="56"/>
        <v>220.00000000000003</v>
      </c>
      <c r="L410" s="17">
        <f t="shared" si="57"/>
        <v>608</v>
      </c>
      <c r="M410" s="17">
        <f t="shared" si="58"/>
        <v>1418</v>
      </c>
      <c r="N410" s="4">
        <v>0</v>
      </c>
      <c r="O410" s="19">
        <f t="shared" si="59"/>
        <v>4240</v>
      </c>
      <c r="P410" s="17">
        <f t="shared" si="60"/>
        <v>1207</v>
      </c>
      <c r="Q410" s="17">
        <f t="shared" si="61"/>
        <v>3058</v>
      </c>
      <c r="R410" s="17">
        <f t="shared" si="62"/>
        <v>18793</v>
      </c>
      <c r="S410" s="4">
        <v>111</v>
      </c>
    </row>
    <row r="411" spans="2:19" x14ac:dyDescent="0.2">
      <c r="B411" t="s">
        <v>651</v>
      </c>
      <c r="C411" s="4" t="s">
        <v>829</v>
      </c>
      <c r="D411" s="21" t="s">
        <v>28</v>
      </c>
      <c r="F411" s="22">
        <v>18000</v>
      </c>
      <c r="G411" s="15">
        <v>0</v>
      </c>
      <c r="H411" s="18">
        <v>25</v>
      </c>
      <c r="I411" s="16">
        <f t="shared" si="54"/>
        <v>516.6</v>
      </c>
      <c r="J411" s="16">
        <f t="shared" si="55"/>
        <v>1277.9999999999998</v>
      </c>
      <c r="K411" s="17">
        <f t="shared" si="56"/>
        <v>198.00000000000003</v>
      </c>
      <c r="L411" s="17">
        <f t="shared" si="57"/>
        <v>547.20000000000005</v>
      </c>
      <c r="M411" s="17">
        <f t="shared" si="58"/>
        <v>1276.2</v>
      </c>
      <c r="N411" s="4">
        <v>0</v>
      </c>
      <c r="O411" s="19">
        <f t="shared" si="59"/>
        <v>3816</v>
      </c>
      <c r="P411" s="17">
        <f t="shared" si="60"/>
        <v>1088.8000000000002</v>
      </c>
      <c r="Q411" s="17">
        <f t="shared" si="61"/>
        <v>2752.2</v>
      </c>
      <c r="R411" s="17">
        <f t="shared" si="62"/>
        <v>16911.2</v>
      </c>
      <c r="S411" s="4">
        <v>111</v>
      </c>
    </row>
    <row r="412" spans="2:19" x14ac:dyDescent="0.2">
      <c r="B412" t="s">
        <v>55</v>
      </c>
      <c r="C412" s="4" t="s">
        <v>829</v>
      </c>
      <c r="D412" s="21" t="s">
        <v>673</v>
      </c>
      <c r="F412" s="22">
        <v>25000</v>
      </c>
      <c r="G412" s="15">
        <v>0</v>
      </c>
      <c r="H412" s="18">
        <v>25</v>
      </c>
      <c r="I412" s="16">
        <f t="shared" si="54"/>
        <v>717.5</v>
      </c>
      <c r="J412" s="16">
        <f t="shared" si="55"/>
        <v>1774.9999999999998</v>
      </c>
      <c r="K412" s="17">
        <f t="shared" si="56"/>
        <v>275</v>
      </c>
      <c r="L412" s="17">
        <f t="shared" si="57"/>
        <v>760</v>
      </c>
      <c r="M412" s="17">
        <f t="shared" si="58"/>
        <v>1772.5000000000002</v>
      </c>
      <c r="N412" s="4">
        <v>932.76</v>
      </c>
      <c r="O412" s="19">
        <f t="shared" si="59"/>
        <v>6232.76</v>
      </c>
      <c r="P412" s="17">
        <f t="shared" si="60"/>
        <v>2435.2600000000002</v>
      </c>
      <c r="Q412" s="17">
        <f t="shared" si="61"/>
        <v>3822.5</v>
      </c>
      <c r="R412" s="17">
        <f t="shared" si="62"/>
        <v>22564.739999999998</v>
      </c>
      <c r="S412" s="4">
        <v>111</v>
      </c>
    </row>
    <row r="413" spans="2:19" x14ac:dyDescent="0.2">
      <c r="B413" t="s">
        <v>588</v>
      </c>
      <c r="C413" s="4" t="s">
        <v>829</v>
      </c>
      <c r="D413" s="21" t="s">
        <v>666</v>
      </c>
      <c r="F413" s="22">
        <v>12000</v>
      </c>
      <c r="G413" s="15">
        <v>0</v>
      </c>
      <c r="H413" s="18">
        <v>25</v>
      </c>
      <c r="I413" s="16">
        <f t="shared" si="54"/>
        <v>344.4</v>
      </c>
      <c r="J413" s="16">
        <f t="shared" si="55"/>
        <v>851.99999999999989</v>
      </c>
      <c r="K413" s="17">
        <f t="shared" si="56"/>
        <v>132</v>
      </c>
      <c r="L413" s="17">
        <f t="shared" si="57"/>
        <v>364.8</v>
      </c>
      <c r="M413" s="17">
        <f t="shared" si="58"/>
        <v>850.80000000000007</v>
      </c>
      <c r="N413" s="4">
        <v>0</v>
      </c>
      <c r="O413" s="19">
        <f t="shared" si="59"/>
        <v>2544</v>
      </c>
      <c r="P413" s="17">
        <f t="shared" si="60"/>
        <v>734.2</v>
      </c>
      <c r="Q413" s="17">
        <f t="shared" si="61"/>
        <v>1834.8</v>
      </c>
      <c r="R413" s="17">
        <f t="shared" si="62"/>
        <v>11265.8</v>
      </c>
      <c r="S413" s="4">
        <v>111</v>
      </c>
    </row>
    <row r="414" spans="2:19" x14ac:dyDescent="0.2">
      <c r="B414" t="s">
        <v>92</v>
      </c>
      <c r="C414" s="4" t="s">
        <v>829</v>
      </c>
      <c r="D414" s="21" t="s">
        <v>669</v>
      </c>
      <c r="F414" s="22">
        <v>16000</v>
      </c>
      <c r="G414" s="15">
        <v>0</v>
      </c>
      <c r="H414" s="18">
        <v>25</v>
      </c>
      <c r="I414" s="16">
        <f t="shared" si="54"/>
        <v>459.2</v>
      </c>
      <c r="J414" s="16">
        <f t="shared" si="55"/>
        <v>1136</v>
      </c>
      <c r="K414" s="17">
        <f t="shared" si="56"/>
        <v>176.00000000000003</v>
      </c>
      <c r="L414" s="17">
        <f t="shared" si="57"/>
        <v>486.4</v>
      </c>
      <c r="M414" s="17">
        <f t="shared" si="58"/>
        <v>1134.4000000000001</v>
      </c>
      <c r="N414" s="4">
        <v>0</v>
      </c>
      <c r="O414" s="19">
        <f t="shared" si="59"/>
        <v>3392</v>
      </c>
      <c r="P414" s="17">
        <f t="shared" si="60"/>
        <v>970.59999999999991</v>
      </c>
      <c r="Q414" s="17">
        <f t="shared" si="61"/>
        <v>2446.4</v>
      </c>
      <c r="R414" s="17">
        <f t="shared" si="62"/>
        <v>15029.4</v>
      </c>
      <c r="S414" s="4">
        <v>111</v>
      </c>
    </row>
    <row r="415" spans="2:19" x14ac:dyDescent="0.2">
      <c r="B415" t="s">
        <v>621</v>
      </c>
      <c r="C415" s="4" t="s">
        <v>829</v>
      </c>
      <c r="D415" s="21" t="s">
        <v>809</v>
      </c>
      <c r="F415" s="22">
        <v>25000</v>
      </c>
      <c r="G415" s="15">
        <v>0</v>
      </c>
      <c r="H415" s="18">
        <v>25</v>
      </c>
      <c r="I415" s="16">
        <f t="shared" si="54"/>
        <v>717.5</v>
      </c>
      <c r="J415" s="16">
        <f t="shared" si="55"/>
        <v>1774.9999999999998</v>
      </c>
      <c r="K415" s="17">
        <f t="shared" si="56"/>
        <v>275</v>
      </c>
      <c r="L415" s="17">
        <f t="shared" si="57"/>
        <v>760</v>
      </c>
      <c r="M415" s="17">
        <f t="shared" si="58"/>
        <v>1772.5000000000002</v>
      </c>
      <c r="N415" s="4">
        <v>0</v>
      </c>
      <c r="O415" s="19">
        <f t="shared" si="59"/>
        <v>5300</v>
      </c>
      <c r="P415" s="17">
        <f t="shared" si="60"/>
        <v>1502.5</v>
      </c>
      <c r="Q415" s="17">
        <f t="shared" si="61"/>
        <v>3822.5</v>
      </c>
      <c r="R415" s="17">
        <f t="shared" si="62"/>
        <v>23497.5</v>
      </c>
      <c r="S415" s="4">
        <v>111</v>
      </c>
    </row>
    <row r="416" spans="2:19" x14ac:dyDescent="0.2">
      <c r="B416" t="s">
        <v>424</v>
      </c>
      <c r="C416" s="4" t="s">
        <v>829</v>
      </c>
      <c r="D416" s="21" t="s">
        <v>698</v>
      </c>
      <c r="F416" s="22">
        <v>15000</v>
      </c>
      <c r="G416" s="15">
        <v>0</v>
      </c>
      <c r="H416" s="18">
        <v>25</v>
      </c>
      <c r="I416" s="16">
        <f t="shared" si="54"/>
        <v>430.5</v>
      </c>
      <c r="J416" s="16">
        <f t="shared" si="55"/>
        <v>1065</v>
      </c>
      <c r="K416" s="17">
        <f t="shared" si="56"/>
        <v>165.00000000000003</v>
      </c>
      <c r="L416" s="17">
        <f t="shared" si="57"/>
        <v>456</v>
      </c>
      <c r="M416" s="17">
        <f t="shared" si="58"/>
        <v>1063.5</v>
      </c>
      <c r="N416" s="4">
        <v>0</v>
      </c>
      <c r="O416" s="19">
        <f t="shared" si="59"/>
        <v>3180</v>
      </c>
      <c r="P416" s="17">
        <f t="shared" si="60"/>
        <v>911.5</v>
      </c>
      <c r="Q416" s="17">
        <f t="shared" si="61"/>
        <v>2293.5</v>
      </c>
      <c r="R416" s="17">
        <f t="shared" si="62"/>
        <v>14088.5</v>
      </c>
      <c r="S416" s="4">
        <v>111</v>
      </c>
    </row>
    <row r="417" spans="2:19" x14ac:dyDescent="0.2">
      <c r="B417" t="s">
        <v>433</v>
      </c>
      <c r="C417" s="4" t="s">
        <v>829</v>
      </c>
      <c r="D417" s="21" t="s">
        <v>669</v>
      </c>
      <c r="F417" s="22">
        <v>12000</v>
      </c>
      <c r="G417" s="15">
        <v>0</v>
      </c>
      <c r="H417" s="18">
        <v>25</v>
      </c>
      <c r="I417" s="16">
        <f t="shared" si="54"/>
        <v>344.4</v>
      </c>
      <c r="J417" s="16">
        <f t="shared" si="55"/>
        <v>851.99999999999989</v>
      </c>
      <c r="K417" s="17">
        <f t="shared" si="56"/>
        <v>132</v>
      </c>
      <c r="L417" s="17">
        <f t="shared" si="57"/>
        <v>364.8</v>
      </c>
      <c r="M417" s="17">
        <f t="shared" si="58"/>
        <v>850.80000000000007</v>
      </c>
      <c r="N417" s="4">
        <v>0</v>
      </c>
      <c r="O417" s="19">
        <f t="shared" si="59"/>
        <v>2544</v>
      </c>
      <c r="P417" s="17">
        <f t="shared" si="60"/>
        <v>734.2</v>
      </c>
      <c r="Q417" s="17">
        <f t="shared" si="61"/>
        <v>1834.8</v>
      </c>
      <c r="R417" s="17">
        <f t="shared" si="62"/>
        <v>11265.8</v>
      </c>
      <c r="S417" s="4">
        <v>111</v>
      </c>
    </row>
    <row r="418" spans="2:19" x14ac:dyDescent="0.2">
      <c r="B418" t="s">
        <v>572</v>
      </c>
      <c r="C418" s="4" t="s">
        <v>829</v>
      </c>
      <c r="D418" s="21" t="s">
        <v>794</v>
      </c>
      <c r="F418" s="22">
        <v>18000</v>
      </c>
      <c r="G418" s="15">
        <v>0</v>
      </c>
      <c r="H418" s="18">
        <v>25</v>
      </c>
      <c r="I418" s="16">
        <f t="shared" si="54"/>
        <v>516.6</v>
      </c>
      <c r="J418" s="16">
        <f t="shared" si="55"/>
        <v>1277.9999999999998</v>
      </c>
      <c r="K418" s="17">
        <f t="shared" si="56"/>
        <v>198.00000000000003</v>
      </c>
      <c r="L418" s="17">
        <f t="shared" si="57"/>
        <v>547.20000000000005</v>
      </c>
      <c r="M418" s="17">
        <f t="shared" si="58"/>
        <v>1276.2</v>
      </c>
      <c r="N418" s="4">
        <v>932.76</v>
      </c>
      <c r="O418" s="19">
        <f t="shared" si="59"/>
        <v>4748.76</v>
      </c>
      <c r="P418" s="17">
        <f t="shared" si="60"/>
        <v>2021.5600000000002</v>
      </c>
      <c r="Q418" s="17">
        <f t="shared" si="61"/>
        <v>2752.2</v>
      </c>
      <c r="R418" s="17">
        <f t="shared" si="62"/>
        <v>15978.44</v>
      </c>
      <c r="S418" s="4">
        <v>111</v>
      </c>
    </row>
    <row r="419" spans="2:19" x14ac:dyDescent="0.2">
      <c r="B419" t="s">
        <v>425</v>
      </c>
      <c r="C419" s="4" t="s">
        <v>829</v>
      </c>
      <c r="D419" s="21" t="s">
        <v>669</v>
      </c>
      <c r="F419" s="22">
        <v>11500</v>
      </c>
      <c r="G419" s="15">
        <v>0</v>
      </c>
      <c r="H419" s="18">
        <v>25</v>
      </c>
      <c r="I419" s="16">
        <f t="shared" si="54"/>
        <v>330.05</v>
      </c>
      <c r="J419" s="16">
        <f t="shared" si="55"/>
        <v>816.49999999999989</v>
      </c>
      <c r="K419" s="17">
        <f t="shared" si="56"/>
        <v>126.50000000000001</v>
      </c>
      <c r="L419" s="17">
        <f t="shared" si="57"/>
        <v>349.6</v>
      </c>
      <c r="M419" s="17">
        <f t="shared" si="58"/>
        <v>815.35</v>
      </c>
      <c r="N419" s="4">
        <v>0</v>
      </c>
      <c r="O419" s="19">
        <f t="shared" si="59"/>
        <v>2438</v>
      </c>
      <c r="P419" s="17">
        <f t="shared" si="60"/>
        <v>704.65000000000009</v>
      </c>
      <c r="Q419" s="17">
        <f t="shared" si="61"/>
        <v>1758.35</v>
      </c>
      <c r="R419" s="17">
        <f t="shared" si="62"/>
        <v>10795.35</v>
      </c>
      <c r="S419" s="4">
        <v>111</v>
      </c>
    </row>
    <row r="420" spans="2:19" x14ac:dyDescent="0.2">
      <c r="B420" t="s">
        <v>478</v>
      </c>
      <c r="C420" s="4" t="s">
        <v>829</v>
      </c>
      <c r="D420" s="21" t="s">
        <v>666</v>
      </c>
      <c r="F420" s="22">
        <v>45000</v>
      </c>
      <c r="G420" s="16">
        <v>1148.33</v>
      </c>
      <c r="H420" s="18">
        <v>25</v>
      </c>
      <c r="I420" s="16">
        <f t="shared" si="54"/>
        <v>1291.5</v>
      </c>
      <c r="J420" s="16">
        <f t="shared" si="55"/>
        <v>3194.9999999999995</v>
      </c>
      <c r="K420" s="17">
        <f t="shared" si="56"/>
        <v>495.00000000000006</v>
      </c>
      <c r="L420" s="17">
        <f t="shared" si="57"/>
        <v>1368</v>
      </c>
      <c r="M420" s="17">
        <f t="shared" si="58"/>
        <v>3190.5</v>
      </c>
      <c r="N420" s="4">
        <v>0</v>
      </c>
      <c r="O420" s="19">
        <f t="shared" si="59"/>
        <v>9540</v>
      </c>
      <c r="P420" s="17">
        <f t="shared" si="60"/>
        <v>3832.83</v>
      </c>
      <c r="Q420" s="17">
        <f t="shared" si="61"/>
        <v>6880.5</v>
      </c>
      <c r="R420" s="17">
        <f t="shared" si="62"/>
        <v>41167.17</v>
      </c>
      <c r="S420" s="4">
        <v>111</v>
      </c>
    </row>
    <row r="421" spans="2:19" x14ac:dyDescent="0.2">
      <c r="B421" t="s">
        <v>432</v>
      </c>
      <c r="C421" s="4" t="s">
        <v>829</v>
      </c>
      <c r="D421" s="21" t="s">
        <v>685</v>
      </c>
      <c r="F421" s="22">
        <v>10000</v>
      </c>
      <c r="G421" s="15">
        <v>0</v>
      </c>
      <c r="H421" s="18">
        <v>25</v>
      </c>
      <c r="I421" s="16">
        <f t="shared" si="54"/>
        <v>287</v>
      </c>
      <c r="J421" s="16">
        <f t="shared" si="55"/>
        <v>709.99999999999989</v>
      </c>
      <c r="K421" s="17">
        <f t="shared" si="56"/>
        <v>110.00000000000001</v>
      </c>
      <c r="L421" s="17">
        <f t="shared" si="57"/>
        <v>304</v>
      </c>
      <c r="M421" s="17">
        <f t="shared" si="58"/>
        <v>709</v>
      </c>
      <c r="N421" s="4">
        <v>0</v>
      </c>
      <c r="O421" s="19">
        <f t="shared" si="59"/>
        <v>2120</v>
      </c>
      <c r="P421" s="17">
        <f t="shared" si="60"/>
        <v>616</v>
      </c>
      <c r="Q421" s="17">
        <f t="shared" si="61"/>
        <v>1529</v>
      </c>
      <c r="R421" s="17">
        <f t="shared" si="62"/>
        <v>9384</v>
      </c>
      <c r="S421" s="4">
        <v>111</v>
      </c>
    </row>
    <row r="422" spans="2:19" x14ac:dyDescent="0.2">
      <c r="B422" t="s">
        <v>508</v>
      </c>
      <c r="C422" s="4" t="s">
        <v>829</v>
      </c>
      <c r="D422" s="21" t="s">
        <v>772</v>
      </c>
      <c r="F422" s="22">
        <v>20000</v>
      </c>
      <c r="G422" s="15">
        <v>0</v>
      </c>
      <c r="H422" s="18">
        <v>25</v>
      </c>
      <c r="I422" s="16">
        <f t="shared" si="54"/>
        <v>574</v>
      </c>
      <c r="J422" s="16">
        <f t="shared" si="55"/>
        <v>1419.9999999999998</v>
      </c>
      <c r="K422" s="17">
        <f t="shared" si="56"/>
        <v>220.00000000000003</v>
      </c>
      <c r="L422" s="17">
        <f t="shared" si="57"/>
        <v>608</v>
      </c>
      <c r="M422" s="17">
        <f t="shared" si="58"/>
        <v>1418</v>
      </c>
      <c r="N422" s="4">
        <v>0</v>
      </c>
      <c r="O422" s="19">
        <f t="shared" si="59"/>
        <v>4240</v>
      </c>
      <c r="P422" s="17">
        <f t="shared" si="60"/>
        <v>1207</v>
      </c>
      <c r="Q422" s="17">
        <f t="shared" si="61"/>
        <v>3058</v>
      </c>
      <c r="R422" s="17">
        <f t="shared" si="62"/>
        <v>18793</v>
      </c>
      <c r="S422" s="4">
        <v>111</v>
      </c>
    </row>
    <row r="423" spans="2:19" x14ac:dyDescent="0.2">
      <c r="B423" t="s">
        <v>423</v>
      </c>
      <c r="C423" s="4" t="s">
        <v>829</v>
      </c>
      <c r="D423" s="21" t="s">
        <v>715</v>
      </c>
      <c r="F423" s="22">
        <v>8000</v>
      </c>
      <c r="G423" s="15">
        <v>0</v>
      </c>
      <c r="H423" s="18">
        <v>25</v>
      </c>
      <c r="I423" s="16">
        <f t="shared" si="54"/>
        <v>229.6</v>
      </c>
      <c r="J423" s="16">
        <f t="shared" si="55"/>
        <v>568</v>
      </c>
      <c r="K423" s="17">
        <f t="shared" si="56"/>
        <v>88.000000000000014</v>
      </c>
      <c r="L423" s="17">
        <f t="shared" si="57"/>
        <v>243.2</v>
      </c>
      <c r="M423" s="17">
        <f t="shared" si="58"/>
        <v>567.20000000000005</v>
      </c>
      <c r="N423" s="4">
        <v>0</v>
      </c>
      <c r="O423" s="19">
        <f t="shared" si="59"/>
        <v>1696</v>
      </c>
      <c r="P423" s="17">
        <f t="shared" si="60"/>
        <v>497.79999999999995</v>
      </c>
      <c r="Q423" s="17">
        <f t="shared" si="61"/>
        <v>1223.2</v>
      </c>
      <c r="R423" s="17">
        <f t="shared" si="62"/>
        <v>7502.2</v>
      </c>
      <c r="S423" s="4">
        <v>111</v>
      </c>
    </row>
    <row r="424" spans="2:19" x14ac:dyDescent="0.2">
      <c r="B424" t="s">
        <v>481</v>
      </c>
      <c r="C424" s="4" t="s">
        <v>829</v>
      </c>
      <c r="D424" s="21" t="s">
        <v>669</v>
      </c>
      <c r="F424" s="22">
        <v>15000</v>
      </c>
      <c r="G424" s="15">
        <v>0</v>
      </c>
      <c r="H424" s="18">
        <v>25</v>
      </c>
      <c r="I424" s="16">
        <f t="shared" si="54"/>
        <v>430.5</v>
      </c>
      <c r="J424" s="16">
        <f t="shared" si="55"/>
        <v>1065</v>
      </c>
      <c r="K424" s="17">
        <f t="shared" si="56"/>
        <v>165.00000000000003</v>
      </c>
      <c r="L424" s="17">
        <f t="shared" si="57"/>
        <v>456</v>
      </c>
      <c r="M424" s="17">
        <f t="shared" si="58"/>
        <v>1063.5</v>
      </c>
      <c r="N424" s="4">
        <v>0</v>
      </c>
      <c r="O424" s="19">
        <f t="shared" si="59"/>
        <v>3180</v>
      </c>
      <c r="P424" s="17">
        <f t="shared" si="60"/>
        <v>911.5</v>
      </c>
      <c r="Q424" s="17">
        <f t="shared" si="61"/>
        <v>2293.5</v>
      </c>
      <c r="R424" s="17">
        <f t="shared" si="62"/>
        <v>14088.5</v>
      </c>
      <c r="S424" s="4">
        <v>111</v>
      </c>
    </row>
    <row r="425" spans="2:19" x14ac:dyDescent="0.2">
      <c r="B425" t="s">
        <v>523</v>
      </c>
      <c r="C425" s="4" t="s">
        <v>829</v>
      </c>
      <c r="D425" s="21" t="s">
        <v>669</v>
      </c>
      <c r="F425" s="22">
        <v>15000</v>
      </c>
      <c r="G425" s="15">
        <v>0</v>
      </c>
      <c r="H425" s="18">
        <v>25</v>
      </c>
      <c r="I425" s="16">
        <f t="shared" si="54"/>
        <v>430.5</v>
      </c>
      <c r="J425" s="16">
        <f t="shared" si="55"/>
        <v>1065</v>
      </c>
      <c r="K425" s="17">
        <f t="shared" si="56"/>
        <v>165.00000000000003</v>
      </c>
      <c r="L425" s="17">
        <f t="shared" si="57"/>
        <v>456</v>
      </c>
      <c r="M425" s="17">
        <f t="shared" si="58"/>
        <v>1063.5</v>
      </c>
      <c r="N425" s="4">
        <v>0</v>
      </c>
      <c r="O425" s="19">
        <f t="shared" si="59"/>
        <v>3180</v>
      </c>
      <c r="P425" s="17">
        <f t="shared" si="60"/>
        <v>911.5</v>
      </c>
      <c r="Q425" s="17">
        <f t="shared" si="61"/>
        <v>2293.5</v>
      </c>
      <c r="R425" s="17">
        <f t="shared" si="62"/>
        <v>14088.5</v>
      </c>
      <c r="S425" s="4">
        <v>111</v>
      </c>
    </row>
    <row r="426" spans="2:19" x14ac:dyDescent="0.2">
      <c r="B426" t="s">
        <v>573</v>
      </c>
      <c r="C426" s="4" t="s">
        <v>829</v>
      </c>
      <c r="D426" s="21" t="s">
        <v>669</v>
      </c>
      <c r="F426" s="22">
        <v>10000</v>
      </c>
      <c r="G426" s="15">
        <v>0</v>
      </c>
      <c r="H426" s="18">
        <v>25</v>
      </c>
      <c r="I426" s="16">
        <f t="shared" si="54"/>
        <v>287</v>
      </c>
      <c r="J426" s="16">
        <f t="shared" si="55"/>
        <v>709.99999999999989</v>
      </c>
      <c r="K426" s="17">
        <f t="shared" si="56"/>
        <v>110.00000000000001</v>
      </c>
      <c r="L426" s="17">
        <f t="shared" si="57"/>
        <v>304</v>
      </c>
      <c r="M426" s="17">
        <f t="shared" si="58"/>
        <v>709</v>
      </c>
      <c r="N426" s="4">
        <v>0</v>
      </c>
      <c r="O426" s="19">
        <f t="shared" si="59"/>
        <v>2120</v>
      </c>
      <c r="P426" s="17">
        <f t="shared" si="60"/>
        <v>616</v>
      </c>
      <c r="Q426" s="17">
        <f t="shared" si="61"/>
        <v>1529</v>
      </c>
      <c r="R426" s="17">
        <f t="shared" si="62"/>
        <v>9384</v>
      </c>
      <c r="S426" s="4">
        <v>111</v>
      </c>
    </row>
    <row r="427" spans="2:19" x14ac:dyDescent="0.2">
      <c r="B427" t="s">
        <v>531</v>
      </c>
      <c r="C427" s="4" t="s">
        <v>829</v>
      </c>
      <c r="D427" s="21" t="s">
        <v>669</v>
      </c>
      <c r="F427" s="22">
        <v>12000</v>
      </c>
      <c r="G427" s="15">
        <v>0</v>
      </c>
      <c r="H427" s="18">
        <v>25</v>
      </c>
      <c r="I427" s="16">
        <f t="shared" si="54"/>
        <v>344.4</v>
      </c>
      <c r="J427" s="16">
        <f t="shared" si="55"/>
        <v>851.99999999999989</v>
      </c>
      <c r="K427" s="17">
        <f t="shared" si="56"/>
        <v>132</v>
      </c>
      <c r="L427" s="17">
        <f t="shared" si="57"/>
        <v>364.8</v>
      </c>
      <c r="M427" s="17">
        <f t="shared" si="58"/>
        <v>850.80000000000007</v>
      </c>
      <c r="N427" s="4">
        <v>0</v>
      </c>
      <c r="O427" s="19">
        <f t="shared" si="59"/>
        <v>2544</v>
      </c>
      <c r="P427" s="17">
        <f t="shared" si="60"/>
        <v>734.2</v>
      </c>
      <c r="Q427" s="17">
        <f t="shared" si="61"/>
        <v>1834.8</v>
      </c>
      <c r="R427" s="17">
        <f t="shared" si="62"/>
        <v>11265.8</v>
      </c>
      <c r="S427" s="4">
        <v>111</v>
      </c>
    </row>
    <row r="428" spans="2:19" x14ac:dyDescent="0.2">
      <c r="B428" t="s">
        <v>426</v>
      </c>
      <c r="C428" s="4" t="s">
        <v>829</v>
      </c>
      <c r="D428" s="21" t="s">
        <v>772</v>
      </c>
      <c r="F428" s="22">
        <v>11500</v>
      </c>
      <c r="G428" s="15">
        <v>0</v>
      </c>
      <c r="H428" s="18">
        <v>25</v>
      </c>
      <c r="I428" s="16">
        <f t="shared" si="54"/>
        <v>330.05</v>
      </c>
      <c r="J428" s="16">
        <f t="shared" si="55"/>
        <v>816.49999999999989</v>
      </c>
      <c r="K428" s="17">
        <f t="shared" si="56"/>
        <v>126.50000000000001</v>
      </c>
      <c r="L428" s="17">
        <f t="shared" si="57"/>
        <v>349.6</v>
      </c>
      <c r="M428" s="17">
        <f t="shared" si="58"/>
        <v>815.35</v>
      </c>
      <c r="N428" s="4">
        <v>0</v>
      </c>
      <c r="O428" s="19">
        <f t="shared" si="59"/>
        <v>2438</v>
      </c>
      <c r="P428" s="17">
        <f t="shared" si="60"/>
        <v>704.65000000000009</v>
      </c>
      <c r="Q428" s="17">
        <f t="shared" si="61"/>
        <v>1758.35</v>
      </c>
      <c r="R428" s="17">
        <f t="shared" si="62"/>
        <v>10795.35</v>
      </c>
      <c r="S428" s="4">
        <v>111</v>
      </c>
    </row>
    <row r="429" spans="2:19" x14ac:dyDescent="0.2">
      <c r="B429" t="s">
        <v>435</v>
      </c>
      <c r="C429" s="4" t="s">
        <v>829</v>
      </c>
      <c r="D429" s="21" t="s">
        <v>669</v>
      </c>
      <c r="F429" s="22">
        <v>9200</v>
      </c>
      <c r="G429" s="15">
        <v>0</v>
      </c>
      <c r="H429" s="18">
        <v>25</v>
      </c>
      <c r="I429" s="16">
        <f t="shared" si="54"/>
        <v>264.04000000000002</v>
      </c>
      <c r="J429" s="16">
        <f t="shared" si="55"/>
        <v>653.19999999999993</v>
      </c>
      <c r="K429" s="17">
        <f t="shared" si="56"/>
        <v>101.20000000000002</v>
      </c>
      <c r="L429" s="17">
        <f t="shared" si="57"/>
        <v>279.68</v>
      </c>
      <c r="M429" s="17">
        <f t="shared" si="58"/>
        <v>652.28000000000009</v>
      </c>
      <c r="N429" s="4">
        <v>0</v>
      </c>
      <c r="O429" s="19">
        <f t="shared" si="59"/>
        <v>1950.4</v>
      </c>
      <c r="P429" s="17">
        <f t="shared" si="60"/>
        <v>568.72</v>
      </c>
      <c r="Q429" s="17">
        <f t="shared" si="61"/>
        <v>1406.68</v>
      </c>
      <c r="R429" s="17">
        <f t="shared" si="62"/>
        <v>8631.2800000000007</v>
      </c>
      <c r="S429" s="4">
        <v>111</v>
      </c>
    </row>
    <row r="430" spans="2:19" x14ac:dyDescent="0.2">
      <c r="B430" t="s">
        <v>622</v>
      </c>
      <c r="C430" s="4" t="s">
        <v>829</v>
      </c>
      <c r="D430" s="21" t="s">
        <v>803</v>
      </c>
      <c r="F430" s="22">
        <v>11960</v>
      </c>
      <c r="G430" s="15">
        <v>0</v>
      </c>
      <c r="H430" s="18">
        <v>25</v>
      </c>
      <c r="I430" s="16">
        <f t="shared" si="54"/>
        <v>343.25200000000001</v>
      </c>
      <c r="J430" s="16">
        <f t="shared" si="55"/>
        <v>849.16</v>
      </c>
      <c r="K430" s="17">
        <f t="shared" si="56"/>
        <v>131.56</v>
      </c>
      <c r="L430" s="17">
        <f t="shared" si="57"/>
        <v>363.584</v>
      </c>
      <c r="M430" s="17">
        <f t="shared" si="58"/>
        <v>847.96400000000006</v>
      </c>
      <c r="N430" s="4">
        <v>0</v>
      </c>
      <c r="O430" s="19">
        <f t="shared" si="59"/>
        <v>2535.52</v>
      </c>
      <c r="P430" s="17">
        <f t="shared" si="60"/>
        <v>731.83600000000001</v>
      </c>
      <c r="Q430" s="17">
        <f t="shared" si="61"/>
        <v>1828.6840000000002</v>
      </c>
      <c r="R430" s="17">
        <f t="shared" si="62"/>
        <v>11228.164000000001</v>
      </c>
      <c r="S430" s="4">
        <v>111</v>
      </c>
    </row>
    <row r="431" spans="2:19" x14ac:dyDescent="0.2">
      <c r="B431" t="s">
        <v>429</v>
      </c>
      <c r="C431" s="4" t="s">
        <v>829</v>
      </c>
      <c r="D431" s="21" t="s">
        <v>669</v>
      </c>
      <c r="F431" s="22">
        <v>11960</v>
      </c>
      <c r="G431" s="15">
        <v>0</v>
      </c>
      <c r="H431" s="18">
        <v>25</v>
      </c>
      <c r="I431" s="16">
        <f t="shared" si="54"/>
        <v>343.25200000000001</v>
      </c>
      <c r="J431" s="16">
        <f t="shared" si="55"/>
        <v>849.16</v>
      </c>
      <c r="K431" s="17">
        <f t="shared" si="56"/>
        <v>131.56</v>
      </c>
      <c r="L431" s="17">
        <f t="shared" si="57"/>
        <v>363.584</v>
      </c>
      <c r="M431" s="17">
        <f t="shared" si="58"/>
        <v>847.96400000000006</v>
      </c>
      <c r="N431" s="4">
        <v>0</v>
      </c>
      <c r="O431" s="19">
        <f t="shared" si="59"/>
        <v>2535.52</v>
      </c>
      <c r="P431" s="17">
        <f t="shared" si="60"/>
        <v>731.83600000000001</v>
      </c>
      <c r="Q431" s="17">
        <f t="shared" si="61"/>
        <v>1828.6840000000002</v>
      </c>
      <c r="R431" s="17">
        <f t="shared" si="62"/>
        <v>11228.164000000001</v>
      </c>
      <c r="S431" s="4">
        <v>111</v>
      </c>
    </row>
    <row r="432" spans="2:19" x14ac:dyDescent="0.2">
      <c r="B432" t="s">
        <v>372</v>
      </c>
      <c r="C432" s="4" t="s">
        <v>829</v>
      </c>
      <c r="D432" s="21" t="s">
        <v>669</v>
      </c>
      <c r="F432" s="22">
        <v>15000</v>
      </c>
      <c r="G432" s="15">
        <v>0</v>
      </c>
      <c r="H432" s="18">
        <v>25</v>
      </c>
      <c r="I432" s="16">
        <f t="shared" si="54"/>
        <v>430.5</v>
      </c>
      <c r="J432" s="16">
        <f t="shared" si="55"/>
        <v>1065</v>
      </c>
      <c r="K432" s="17">
        <f t="shared" si="56"/>
        <v>165.00000000000003</v>
      </c>
      <c r="L432" s="17">
        <f t="shared" si="57"/>
        <v>456</v>
      </c>
      <c r="M432" s="17">
        <f t="shared" si="58"/>
        <v>1063.5</v>
      </c>
      <c r="N432" s="4">
        <v>0</v>
      </c>
      <c r="O432" s="19">
        <f t="shared" si="59"/>
        <v>3180</v>
      </c>
      <c r="P432" s="17">
        <f t="shared" si="60"/>
        <v>911.5</v>
      </c>
      <c r="Q432" s="17">
        <f t="shared" si="61"/>
        <v>2293.5</v>
      </c>
      <c r="R432" s="17">
        <f t="shared" si="62"/>
        <v>14088.5</v>
      </c>
      <c r="S432" s="4">
        <v>111</v>
      </c>
    </row>
    <row r="433" spans="2:19" x14ac:dyDescent="0.2">
      <c r="B433" t="s">
        <v>383</v>
      </c>
      <c r="C433" s="4" t="s">
        <v>829</v>
      </c>
      <c r="D433" s="21" t="s">
        <v>681</v>
      </c>
      <c r="F433" s="22">
        <v>18000</v>
      </c>
      <c r="G433" s="15">
        <v>0</v>
      </c>
      <c r="H433" s="18">
        <v>25</v>
      </c>
      <c r="I433" s="16">
        <f t="shared" si="54"/>
        <v>516.6</v>
      </c>
      <c r="J433" s="16">
        <f t="shared" si="55"/>
        <v>1277.9999999999998</v>
      </c>
      <c r="K433" s="17">
        <f t="shared" si="56"/>
        <v>198.00000000000003</v>
      </c>
      <c r="L433" s="17">
        <f t="shared" si="57"/>
        <v>547.20000000000005</v>
      </c>
      <c r="M433" s="17">
        <f t="shared" si="58"/>
        <v>1276.2</v>
      </c>
      <c r="N433" s="4">
        <v>0</v>
      </c>
      <c r="O433" s="19">
        <f t="shared" si="59"/>
        <v>3816</v>
      </c>
      <c r="P433" s="17">
        <f t="shared" si="60"/>
        <v>1088.8000000000002</v>
      </c>
      <c r="Q433" s="17">
        <f t="shared" si="61"/>
        <v>2752.2</v>
      </c>
      <c r="R433" s="17">
        <f t="shared" si="62"/>
        <v>16911.2</v>
      </c>
      <c r="S433" s="4">
        <v>111</v>
      </c>
    </row>
    <row r="434" spans="2:19" x14ac:dyDescent="0.2">
      <c r="B434" t="s">
        <v>362</v>
      </c>
      <c r="C434" s="4" t="s">
        <v>829</v>
      </c>
      <c r="D434" s="21" t="s">
        <v>652</v>
      </c>
      <c r="F434" s="22">
        <v>10000</v>
      </c>
      <c r="G434" s="15">
        <v>0</v>
      </c>
      <c r="H434" s="18">
        <v>25</v>
      </c>
      <c r="I434" s="16">
        <f t="shared" si="54"/>
        <v>287</v>
      </c>
      <c r="J434" s="16">
        <f t="shared" si="55"/>
        <v>709.99999999999989</v>
      </c>
      <c r="K434" s="17">
        <f t="shared" si="56"/>
        <v>110.00000000000001</v>
      </c>
      <c r="L434" s="17">
        <f t="shared" si="57"/>
        <v>304</v>
      </c>
      <c r="M434" s="17">
        <f t="shared" si="58"/>
        <v>709</v>
      </c>
      <c r="N434" s="4">
        <v>0</v>
      </c>
      <c r="O434" s="19">
        <f t="shared" si="59"/>
        <v>2120</v>
      </c>
      <c r="P434" s="17">
        <f t="shared" si="60"/>
        <v>616</v>
      </c>
      <c r="Q434" s="17">
        <f t="shared" si="61"/>
        <v>1529</v>
      </c>
      <c r="R434" s="17">
        <f t="shared" si="62"/>
        <v>9384</v>
      </c>
      <c r="S434" s="4">
        <v>111</v>
      </c>
    </row>
    <row r="435" spans="2:19" x14ac:dyDescent="0.2">
      <c r="B435" t="s">
        <v>364</v>
      </c>
      <c r="C435" s="4" t="s">
        <v>829</v>
      </c>
      <c r="D435" s="21" t="s">
        <v>755</v>
      </c>
      <c r="F435" s="22">
        <v>65000</v>
      </c>
      <c r="G435" s="16">
        <v>4427.58</v>
      </c>
      <c r="H435" s="18">
        <v>25</v>
      </c>
      <c r="I435" s="16">
        <f t="shared" si="54"/>
        <v>1865.5</v>
      </c>
      <c r="J435" s="16">
        <f t="shared" si="55"/>
        <v>4615</v>
      </c>
      <c r="K435" s="17">
        <f t="shared" si="56"/>
        <v>715.00000000000011</v>
      </c>
      <c r="L435" s="17">
        <f t="shared" si="57"/>
        <v>1976</v>
      </c>
      <c r="M435" s="17">
        <f t="shared" si="58"/>
        <v>4608.5</v>
      </c>
      <c r="N435" s="4">
        <v>0</v>
      </c>
      <c r="O435" s="19">
        <f t="shared" si="59"/>
        <v>13780</v>
      </c>
      <c r="P435" s="17">
        <f t="shared" si="60"/>
        <v>8294.08</v>
      </c>
      <c r="Q435" s="17">
        <f t="shared" si="61"/>
        <v>9938.5</v>
      </c>
      <c r="R435" s="17">
        <f t="shared" si="62"/>
        <v>56705.919999999998</v>
      </c>
      <c r="S435" s="4">
        <v>111</v>
      </c>
    </row>
    <row r="436" spans="2:19" x14ac:dyDescent="0.2">
      <c r="B436" t="s">
        <v>645</v>
      </c>
      <c r="C436" s="4" t="s">
        <v>829</v>
      </c>
      <c r="D436" s="21" t="s">
        <v>803</v>
      </c>
      <c r="F436" s="22">
        <v>12000</v>
      </c>
      <c r="G436" s="15">
        <v>0</v>
      </c>
      <c r="H436" s="18">
        <v>25</v>
      </c>
      <c r="I436" s="16">
        <f t="shared" si="54"/>
        <v>344.4</v>
      </c>
      <c r="J436" s="16">
        <f t="shared" si="55"/>
        <v>851.99999999999989</v>
      </c>
      <c r="K436" s="17">
        <f t="shared" si="56"/>
        <v>132</v>
      </c>
      <c r="L436" s="17">
        <f t="shared" si="57"/>
        <v>364.8</v>
      </c>
      <c r="M436" s="17">
        <f t="shared" si="58"/>
        <v>850.80000000000007</v>
      </c>
      <c r="N436" s="4">
        <v>0</v>
      </c>
      <c r="O436" s="19">
        <f t="shared" si="59"/>
        <v>2544</v>
      </c>
      <c r="P436" s="17">
        <f t="shared" si="60"/>
        <v>734.2</v>
      </c>
      <c r="Q436" s="17">
        <f t="shared" si="61"/>
        <v>1834.8</v>
      </c>
      <c r="R436" s="17">
        <f t="shared" si="62"/>
        <v>11265.8</v>
      </c>
      <c r="S436" s="4">
        <v>111</v>
      </c>
    </row>
    <row r="437" spans="2:19" x14ac:dyDescent="0.2">
      <c r="B437" t="s">
        <v>371</v>
      </c>
      <c r="C437" s="4" t="s">
        <v>829</v>
      </c>
      <c r="D437" s="21" t="s">
        <v>669</v>
      </c>
      <c r="F437" s="22">
        <v>8000</v>
      </c>
      <c r="G437" s="15">
        <v>0</v>
      </c>
      <c r="H437" s="18">
        <v>25</v>
      </c>
      <c r="I437" s="16">
        <f t="shared" si="54"/>
        <v>229.6</v>
      </c>
      <c r="J437" s="16">
        <f t="shared" si="55"/>
        <v>568</v>
      </c>
      <c r="K437" s="17">
        <f t="shared" si="56"/>
        <v>88.000000000000014</v>
      </c>
      <c r="L437" s="17">
        <f t="shared" si="57"/>
        <v>243.2</v>
      </c>
      <c r="M437" s="17">
        <f t="shared" si="58"/>
        <v>567.20000000000005</v>
      </c>
      <c r="N437" s="4">
        <v>0</v>
      </c>
      <c r="O437" s="19">
        <f t="shared" si="59"/>
        <v>1696</v>
      </c>
      <c r="P437" s="17">
        <f t="shared" si="60"/>
        <v>497.79999999999995</v>
      </c>
      <c r="Q437" s="17">
        <f t="shared" si="61"/>
        <v>1223.2</v>
      </c>
      <c r="R437" s="17">
        <f t="shared" si="62"/>
        <v>7502.2</v>
      </c>
      <c r="S437" s="4">
        <v>111</v>
      </c>
    </row>
    <row r="438" spans="2:19" x14ac:dyDescent="0.2">
      <c r="B438" t="s">
        <v>635</v>
      </c>
      <c r="C438" s="4" t="s">
        <v>829</v>
      </c>
      <c r="D438" s="21" t="s">
        <v>813</v>
      </c>
      <c r="F438" s="22">
        <v>12000</v>
      </c>
      <c r="G438" s="15">
        <v>0</v>
      </c>
      <c r="H438" s="18">
        <v>25</v>
      </c>
      <c r="I438" s="16">
        <f t="shared" si="54"/>
        <v>344.4</v>
      </c>
      <c r="J438" s="16">
        <f t="shared" si="55"/>
        <v>851.99999999999989</v>
      </c>
      <c r="K438" s="17">
        <f t="shared" si="56"/>
        <v>132</v>
      </c>
      <c r="L438" s="17">
        <f t="shared" si="57"/>
        <v>364.8</v>
      </c>
      <c r="M438" s="17">
        <f t="shared" si="58"/>
        <v>850.80000000000007</v>
      </c>
      <c r="N438" s="4">
        <v>0</v>
      </c>
      <c r="O438" s="19">
        <f t="shared" si="59"/>
        <v>2544</v>
      </c>
      <c r="P438" s="17">
        <f t="shared" si="60"/>
        <v>734.2</v>
      </c>
      <c r="Q438" s="17">
        <f t="shared" si="61"/>
        <v>1834.8</v>
      </c>
      <c r="R438" s="17">
        <f t="shared" si="62"/>
        <v>11265.8</v>
      </c>
    </row>
    <row r="439" spans="2:19" x14ac:dyDescent="0.2">
      <c r="B439" t="s">
        <v>646</v>
      </c>
      <c r="C439" s="4" t="s">
        <v>829</v>
      </c>
      <c r="D439" s="21" t="s">
        <v>803</v>
      </c>
      <c r="F439" s="22">
        <v>12000</v>
      </c>
      <c r="G439" s="15">
        <v>0</v>
      </c>
      <c r="H439" s="18">
        <v>25</v>
      </c>
      <c r="I439" s="16">
        <f t="shared" si="54"/>
        <v>344.4</v>
      </c>
      <c r="J439" s="16">
        <f t="shared" si="55"/>
        <v>851.99999999999989</v>
      </c>
      <c r="K439" s="17">
        <f t="shared" si="56"/>
        <v>132</v>
      </c>
      <c r="L439" s="17">
        <f t="shared" si="57"/>
        <v>364.8</v>
      </c>
      <c r="M439" s="17">
        <f t="shared" si="58"/>
        <v>850.80000000000007</v>
      </c>
      <c r="N439" s="4">
        <v>0</v>
      </c>
      <c r="O439" s="19">
        <f t="shared" si="59"/>
        <v>2544</v>
      </c>
      <c r="P439" s="17">
        <f t="shared" si="60"/>
        <v>734.2</v>
      </c>
      <c r="Q439" s="17">
        <f t="shared" ref="Q439:Q502" si="63">J439+K439+M439</f>
        <v>1834.8</v>
      </c>
      <c r="R439" s="17">
        <f t="shared" si="62"/>
        <v>11265.8</v>
      </c>
    </row>
    <row r="440" spans="2:19" x14ac:dyDescent="0.2">
      <c r="B440" t="s">
        <v>57</v>
      </c>
      <c r="C440" s="4" t="s">
        <v>829</v>
      </c>
      <c r="D440" s="21" t="s">
        <v>675</v>
      </c>
      <c r="F440" s="22">
        <v>45000</v>
      </c>
      <c r="G440" s="16">
        <v>1148.33</v>
      </c>
      <c r="H440" s="18">
        <v>25</v>
      </c>
      <c r="I440" s="16">
        <f t="shared" si="54"/>
        <v>1291.5</v>
      </c>
      <c r="J440" s="16">
        <f t="shared" si="55"/>
        <v>3194.9999999999995</v>
      </c>
      <c r="K440" s="17">
        <f t="shared" si="56"/>
        <v>495.00000000000006</v>
      </c>
      <c r="L440" s="17">
        <f t="shared" si="57"/>
        <v>1368</v>
      </c>
      <c r="M440" s="17">
        <f t="shared" si="58"/>
        <v>3190.5</v>
      </c>
      <c r="N440" s="4">
        <v>0</v>
      </c>
      <c r="O440" s="19">
        <f t="shared" si="59"/>
        <v>9540</v>
      </c>
      <c r="P440" s="17">
        <f t="shared" si="60"/>
        <v>3832.83</v>
      </c>
      <c r="Q440" s="17">
        <f t="shared" si="63"/>
        <v>6880.5</v>
      </c>
      <c r="R440" s="17">
        <f t="shared" si="62"/>
        <v>41167.17</v>
      </c>
    </row>
    <row r="441" spans="2:19" x14ac:dyDescent="0.2">
      <c r="B441" t="s">
        <v>375</v>
      </c>
      <c r="C441" s="4" t="s">
        <v>829</v>
      </c>
      <c r="D441" s="21" t="s">
        <v>701</v>
      </c>
      <c r="F441" s="22">
        <v>6000</v>
      </c>
      <c r="G441" s="15">
        <v>0</v>
      </c>
      <c r="H441" s="18">
        <v>25</v>
      </c>
      <c r="I441" s="16">
        <f t="shared" si="54"/>
        <v>172.2</v>
      </c>
      <c r="J441" s="16">
        <f t="shared" si="55"/>
        <v>425.99999999999994</v>
      </c>
      <c r="K441" s="17">
        <f t="shared" si="56"/>
        <v>66</v>
      </c>
      <c r="L441" s="17">
        <f t="shared" si="57"/>
        <v>182.4</v>
      </c>
      <c r="M441" s="17">
        <f t="shared" si="58"/>
        <v>425.40000000000003</v>
      </c>
      <c r="N441" s="4">
        <v>0</v>
      </c>
      <c r="O441" s="19">
        <f t="shared" si="59"/>
        <v>1272</v>
      </c>
      <c r="P441" s="17">
        <f t="shared" si="60"/>
        <v>379.6</v>
      </c>
      <c r="Q441" s="17">
        <f t="shared" si="63"/>
        <v>917.4</v>
      </c>
      <c r="R441" s="17">
        <f t="shared" si="62"/>
        <v>5620.4</v>
      </c>
    </row>
    <row r="442" spans="2:19" x14ac:dyDescent="0.2">
      <c r="B442" t="s">
        <v>54</v>
      </c>
      <c r="C442" s="4" t="s">
        <v>829</v>
      </c>
      <c r="D442" s="21" t="s">
        <v>652</v>
      </c>
      <c r="F442" s="22">
        <v>15000</v>
      </c>
      <c r="G442" s="15">
        <v>0</v>
      </c>
      <c r="H442" s="18">
        <v>25</v>
      </c>
      <c r="I442" s="16">
        <f t="shared" si="54"/>
        <v>430.5</v>
      </c>
      <c r="J442" s="16">
        <f t="shared" si="55"/>
        <v>1065</v>
      </c>
      <c r="K442" s="17">
        <f t="shared" si="56"/>
        <v>165.00000000000003</v>
      </c>
      <c r="L442" s="17">
        <f t="shared" si="57"/>
        <v>456</v>
      </c>
      <c r="M442" s="17">
        <f t="shared" si="58"/>
        <v>1063.5</v>
      </c>
      <c r="N442" s="4">
        <v>0</v>
      </c>
      <c r="O442" s="19">
        <f t="shared" si="59"/>
        <v>3180</v>
      </c>
      <c r="P442" s="17">
        <f t="shared" si="60"/>
        <v>911.5</v>
      </c>
      <c r="Q442" s="17">
        <f t="shared" si="63"/>
        <v>2293.5</v>
      </c>
      <c r="R442" s="17">
        <f t="shared" si="62"/>
        <v>14088.5</v>
      </c>
    </row>
    <row r="443" spans="2:19" x14ac:dyDescent="0.2">
      <c r="B443" t="s">
        <v>137</v>
      </c>
      <c r="C443" s="4" t="s">
        <v>829</v>
      </c>
      <c r="D443" s="21" t="s">
        <v>703</v>
      </c>
      <c r="F443" s="22">
        <v>11960</v>
      </c>
      <c r="G443" s="15">
        <v>0</v>
      </c>
      <c r="H443" s="18">
        <v>25</v>
      </c>
      <c r="I443" s="16">
        <f t="shared" si="54"/>
        <v>343.25200000000001</v>
      </c>
      <c r="J443" s="16">
        <f t="shared" si="55"/>
        <v>849.16</v>
      </c>
      <c r="K443" s="17">
        <f t="shared" si="56"/>
        <v>131.56</v>
      </c>
      <c r="L443" s="17">
        <f t="shared" si="57"/>
        <v>363.584</v>
      </c>
      <c r="M443" s="17">
        <f t="shared" si="58"/>
        <v>847.96400000000006</v>
      </c>
      <c r="N443" s="4">
        <v>0</v>
      </c>
      <c r="O443" s="19">
        <f t="shared" si="59"/>
        <v>2535.52</v>
      </c>
      <c r="P443" s="17">
        <f t="shared" si="60"/>
        <v>731.83600000000001</v>
      </c>
      <c r="Q443" s="17">
        <f t="shared" si="63"/>
        <v>1828.6840000000002</v>
      </c>
      <c r="R443" s="17">
        <f t="shared" si="62"/>
        <v>11228.164000000001</v>
      </c>
    </row>
    <row r="444" spans="2:19" x14ac:dyDescent="0.2">
      <c r="B444" t="s">
        <v>238</v>
      </c>
      <c r="C444" s="4" t="s">
        <v>829</v>
      </c>
      <c r="D444" s="21" t="s">
        <v>669</v>
      </c>
      <c r="F444" s="22">
        <v>10000</v>
      </c>
      <c r="G444" s="15">
        <v>0</v>
      </c>
      <c r="H444" s="18">
        <v>25</v>
      </c>
      <c r="I444" s="16">
        <f t="shared" si="54"/>
        <v>287</v>
      </c>
      <c r="J444" s="16">
        <f t="shared" si="55"/>
        <v>709.99999999999989</v>
      </c>
      <c r="K444" s="17">
        <f t="shared" si="56"/>
        <v>110.00000000000001</v>
      </c>
      <c r="L444" s="17">
        <f t="shared" si="57"/>
        <v>304</v>
      </c>
      <c r="M444" s="17">
        <f t="shared" si="58"/>
        <v>709</v>
      </c>
      <c r="N444" s="4">
        <v>0</v>
      </c>
      <c r="O444" s="19">
        <f t="shared" si="59"/>
        <v>2120</v>
      </c>
      <c r="P444" s="17">
        <f t="shared" si="60"/>
        <v>616</v>
      </c>
      <c r="Q444" s="17">
        <f t="shared" si="63"/>
        <v>1529</v>
      </c>
      <c r="R444" s="17">
        <f t="shared" si="62"/>
        <v>9384</v>
      </c>
    </row>
    <row r="445" spans="2:19" x14ac:dyDescent="0.2">
      <c r="B445" t="s">
        <v>91</v>
      </c>
      <c r="C445" s="4" t="s">
        <v>829</v>
      </c>
      <c r="D445" s="21" t="s">
        <v>669</v>
      </c>
      <c r="F445" s="22">
        <v>15000</v>
      </c>
      <c r="G445" s="15">
        <v>0</v>
      </c>
      <c r="H445" s="18">
        <v>25</v>
      </c>
      <c r="I445" s="16">
        <f t="shared" si="54"/>
        <v>430.5</v>
      </c>
      <c r="J445" s="16">
        <f t="shared" si="55"/>
        <v>1065</v>
      </c>
      <c r="K445" s="17">
        <f t="shared" si="56"/>
        <v>165.00000000000003</v>
      </c>
      <c r="L445" s="17">
        <f t="shared" si="57"/>
        <v>456</v>
      </c>
      <c r="M445" s="17">
        <f t="shared" si="58"/>
        <v>1063.5</v>
      </c>
      <c r="N445" s="4">
        <v>0</v>
      </c>
      <c r="O445" s="19">
        <f t="shared" si="59"/>
        <v>3180</v>
      </c>
      <c r="P445" s="17">
        <f t="shared" si="60"/>
        <v>911.5</v>
      </c>
      <c r="Q445" s="17">
        <f t="shared" si="63"/>
        <v>2293.5</v>
      </c>
      <c r="R445" s="17">
        <f t="shared" si="62"/>
        <v>14088.5</v>
      </c>
    </row>
    <row r="446" spans="2:19" x14ac:dyDescent="0.2">
      <c r="B446" t="s">
        <v>138</v>
      </c>
      <c r="C446" s="4" t="s">
        <v>829</v>
      </c>
      <c r="D446" s="21" t="s">
        <v>706</v>
      </c>
      <c r="F446" s="22">
        <v>15000</v>
      </c>
      <c r="G446" s="15">
        <v>0</v>
      </c>
      <c r="H446" s="18">
        <v>25</v>
      </c>
      <c r="I446" s="16">
        <f t="shared" si="54"/>
        <v>430.5</v>
      </c>
      <c r="J446" s="16">
        <f t="shared" si="55"/>
        <v>1065</v>
      </c>
      <c r="K446" s="17">
        <f t="shared" si="56"/>
        <v>165.00000000000003</v>
      </c>
      <c r="L446" s="17">
        <f t="shared" si="57"/>
        <v>456</v>
      </c>
      <c r="M446" s="17">
        <f t="shared" si="58"/>
        <v>1063.5</v>
      </c>
      <c r="N446" s="4">
        <v>0</v>
      </c>
      <c r="O446" s="19">
        <f t="shared" si="59"/>
        <v>3180</v>
      </c>
      <c r="P446" s="17">
        <f t="shared" si="60"/>
        <v>911.5</v>
      </c>
      <c r="Q446" s="17">
        <f t="shared" si="63"/>
        <v>2293.5</v>
      </c>
      <c r="R446" s="17">
        <f t="shared" si="62"/>
        <v>14088.5</v>
      </c>
    </row>
    <row r="447" spans="2:19" x14ac:dyDescent="0.2">
      <c r="B447" t="s">
        <v>56</v>
      </c>
      <c r="C447" s="4" t="s">
        <v>829</v>
      </c>
      <c r="D447" s="21" t="s">
        <v>674</v>
      </c>
      <c r="F447" s="22">
        <v>20000</v>
      </c>
      <c r="G447" s="15">
        <v>0</v>
      </c>
      <c r="H447" s="18">
        <v>25</v>
      </c>
      <c r="I447" s="16">
        <f t="shared" si="54"/>
        <v>574</v>
      </c>
      <c r="J447" s="16">
        <f t="shared" si="55"/>
        <v>1419.9999999999998</v>
      </c>
      <c r="K447" s="17">
        <f t="shared" si="56"/>
        <v>220.00000000000003</v>
      </c>
      <c r="L447" s="17">
        <f t="shared" si="57"/>
        <v>608</v>
      </c>
      <c r="M447" s="17">
        <f t="shared" si="58"/>
        <v>1418</v>
      </c>
      <c r="N447" s="4">
        <v>0</v>
      </c>
      <c r="O447" s="19">
        <f t="shared" si="59"/>
        <v>4240</v>
      </c>
      <c r="P447" s="17">
        <f t="shared" si="60"/>
        <v>1207</v>
      </c>
      <c r="Q447" s="17">
        <f t="shared" si="63"/>
        <v>3058</v>
      </c>
      <c r="R447" s="17">
        <f t="shared" si="62"/>
        <v>18793</v>
      </c>
    </row>
    <row r="448" spans="2:19" x14ac:dyDescent="0.2">
      <c r="B448" t="s">
        <v>90</v>
      </c>
      <c r="C448" s="4" t="s">
        <v>829</v>
      </c>
      <c r="D448" s="21" t="s">
        <v>669</v>
      </c>
      <c r="F448" s="22">
        <v>12000</v>
      </c>
      <c r="G448" s="15">
        <v>0</v>
      </c>
      <c r="H448" s="18">
        <v>25</v>
      </c>
      <c r="I448" s="16">
        <f t="shared" si="54"/>
        <v>344.4</v>
      </c>
      <c r="J448" s="16">
        <f t="shared" si="55"/>
        <v>851.99999999999989</v>
      </c>
      <c r="K448" s="17">
        <f t="shared" si="56"/>
        <v>132</v>
      </c>
      <c r="L448" s="17">
        <f t="shared" si="57"/>
        <v>364.8</v>
      </c>
      <c r="M448" s="17">
        <f t="shared" si="58"/>
        <v>850.80000000000007</v>
      </c>
      <c r="N448" s="4">
        <v>0</v>
      </c>
      <c r="O448" s="19">
        <f t="shared" si="59"/>
        <v>2544</v>
      </c>
      <c r="P448" s="17">
        <f t="shared" si="60"/>
        <v>734.2</v>
      </c>
      <c r="Q448" s="17">
        <f t="shared" si="63"/>
        <v>1834.8</v>
      </c>
      <c r="R448" s="17">
        <f t="shared" si="62"/>
        <v>11265.8</v>
      </c>
    </row>
    <row r="449" spans="2:18" x14ac:dyDescent="0.2">
      <c r="B449" t="s">
        <v>427</v>
      </c>
      <c r="C449" s="4" t="s">
        <v>829</v>
      </c>
      <c r="D449" s="21" t="s">
        <v>669</v>
      </c>
      <c r="F449" s="22">
        <v>20000</v>
      </c>
      <c r="G449" s="15">
        <v>0</v>
      </c>
      <c r="H449" s="18">
        <v>25</v>
      </c>
      <c r="I449" s="16">
        <f t="shared" si="54"/>
        <v>574</v>
      </c>
      <c r="J449" s="16">
        <f t="shared" si="55"/>
        <v>1419.9999999999998</v>
      </c>
      <c r="K449" s="17">
        <f t="shared" si="56"/>
        <v>220.00000000000003</v>
      </c>
      <c r="L449" s="17">
        <f t="shared" si="57"/>
        <v>608</v>
      </c>
      <c r="M449" s="17">
        <f t="shared" si="58"/>
        <v>1418</v>
      </c>
      <c r="N449" s="4">
        <v>0</v>
      </c>
      <c r="O449" s="19">
        <f t="shared" si="59"/>
        <v>4240</v>
      </c>
      <c r="P449" s="17">
        <f t="shared" si="60"/>
        <v>1207</v>
      </c>
      <c r="Q449" s="17">
        <f t="shared" si="63"/>
        <v>3058</v>
      </c>
      <c r="R449" s="17">
        <f t="shared" si="62"/>
        <v>18793</v>
      </c>
    </row>
    <row r="450" spans="2:18" x14ac:dyDescent="0.2">
      <c r="B450" t="s">
        <v>139</v>
      </c>
      <c r="C450" s="4" t="s">
        <v>829</v>
      </c>
      <c r="D450" s="21" t="s">
        <v>659</v>
      </c>
      <c r="F450" s="22">
        <v>10000</v>
      </c>
      <c r="G450" s="15">
        <v>0</v>
      </c>
      <c r="H450" s="18">
        <v>25</v>
      </c>
      <c r="I450" s="16">
        <f t="shared" si="54"/>
        <v>287</v>
      </c>
      <c r="J450" s="16">
        <f t="shared" si="55"/>
        <v>709.99999999999989</v>
      </c>
      <c r="K450" s="17">
        <f t="shared" si="56"/>
        <v>110.00000000000001</v>
      </c>
      <c r="L450" s="17">
        <f t="shared" si="57"/>
        <v>304</v>
      </c>
      <c r="M450" s="17">
        <f t="shared" si="58"/>
        <v>709</v>
      </c>
      <c r="N450" s="4">
        <v>932.76</v>
      </c>
      <c r="O450" s="19">
        <f t="shared" si="59"/>
        <v>3052.76</v>
      </c>
      <c r="P450" s="17">
        <f t="shared" si="60"/>
        <v>1548.76</v>
      </c>
      <c r="Q450" s="17">
        <f t="shared" si="63"/>
        <v>1529</v>
      </c>
      <c r="R450" s="17">
        <f t="shared" si="62"/>
        <v>8451.24</v>
      </c>
    </row>
    <row r="451" spans="2:18" x14ac:dyDescent="0.2">
      <c r="B451" t="s">
        <v>476</v>
      </c>
      <c r="C451" s="4" t="s">
        <v>829</v>
      </c>
      <c r="D451" s="21" t="s">
        <v>669</v>
      </c>
      <c r="F451" s="22">
        <v>10000</v>
      </c>
      <c r="G451" s="15">
        <v>0</v>
      </c>
      <c r="H451" s="18">
        <v>25</v>
      </c>
      <c r="I451" s="16">
        <f t="shared" si="54"/>
        <v>287</v>
      </c>
      <c r="J451" s="16">
        <f t="shared" si="55"/>
        <v>709.99999999999989</v>
      </c>
      <c r="K451" s="17">
        <f t="shared" si="56"/>
        <v>110.00000000000001</v>
      </c>
      <c r="L451" s="17">
        <f t="shared" si="57"/>
        <v>304</v>
      </c>
      <c r="M451" s="17">
        <f t="shared" si="58"/>
        <v>709</v>
      </c>
      <c r="N451" s="4">
        <v>0</v>
      </c>
      <c r="O451" s="19">
        <f t="shared" si="59"/>
        <v>2120</v>
      </c>
      <c r="P451" s="17">
        <f t="shared" si="60"/>
        <v>616</v>
      </c>
      <c r="Q451" s="17">
        <f t="shared" si="63"/>
        <v>1529</v>
      </c>
      <c r="R451" s="17">
        <f t="shared" si="62"/>
        <v>9384</v>
      </c>
    </row>
    <row r="452" spans="2:18" x14ac:dyDescent="0.2">
      <c r="B452" t="s">
        <v>504</v>
      </c>
      <c r="C452" s="4" t="s">
        <v>829</v>
      </c>
      <c r="D452" s="21" t="s">
        <v>666</v>
      </c>
      <c r="F452" s="22">
        <v>15000</v>
      </c>
      <c r="G452" s="15">
        <v>0</v>
      </c>
      <c r="H452" s="18">
        <v>25</v>
      </c>
      <c r="I452" s="16">
        <f t="shared" si="54"/>
        <v>430.5</v>
      </c>
      <c r="J452" s="16">
        <f t="shared" si="55"/>
        <v>1065</v>
      </c>
      <c r="K452" s="17">
        <f t="shared" si="56"/>
        <v>165.00000000000003</v>
      </c>
      <c r="L452" s="17">
        <f t="shared" si="57"/>
        <v>456</v>
      </c>
      <c r="M452" s="17">
        <f t="shared" si="58"/>
        <v>1063.5</v>
      </c>
      <c r="N452" s="4">
        <v>0</v>
      </c>
      <c r="O452" s="19">
        <f t="shared" si="59"/>
        <v>3180</v>
      </c>
      <c r="P452" s="17">
        <f t="shared" si="60"/>
        <v>911.5</v>
      </c>
      <c r="Q452" s="17">
        <f t="shared" si="63"/>
        <v>2293.5</v>
      </c>
      <c r="R452" s="17">
        <f t="shared" si="62"/>
        <v>14088.5</v>
      </c>
    </row>
    <row r="453" spans="2:18" x14ac:dyDescent="0.2">
      <c r="B453" t="s">
        <v>140</v>
      </c>
      <c r="C453" s="4" t="s">
        <v>829</v>
      </c>
      <c r="D453" s="21" t="s">
        <v>669</v>
      </c>
      <c r="F453" s="22">
        <v>12000</v>
      </c>
      <c r="G453" s="15">
        <v>0</v>
      </c>
      <c r="H453" s="18">
        <v>25</v>
      </c>
      <c r="I453" s="16">
        <f t="shared" si="54"/>
        <v>344.4</v>
      </c>
      <c r="J453" s="16">
        <f t="shared" si="55"/>
        <v>851.99999999999989</v>
      </c>
      <c r="K453" s="17">
        <f t="shared" si="56"/>
        <v>132</v>
      </c>
      <c r="L453" s="17">
        <f t="shared" si="57"/>
        <v>364.8</v>
      </c>
      <c r="M453" s="17">
        <f t="shared" si="58"/>
        <v>850.80000000000007</v>
      </c>
      <c r="N453" s="4">
        <v>0</v>
      </c>
      <c r="O453" s="19">
        <f t="shared" si="59"/>
        <v>2544</v>
      </c>
      <c r="P453" s="17">
        <f t="shared" si="60"/>
        <v>734.2</v>
      </c>
      <c r="Q453" s="17">
        <f t="shared" si="63"/>
        <v>1834.8</v>
      </c>
      <c r="R453" s="17">
        <f t="shared" si="62"/>
        <v>11265.8</v>
      </c>
    </row>
    <row r="454" spans="2:18" x14ac:dyDescent="0.2">
      <c r="B454" t="s">
        <v>414</v>
      </c>
      <c r="C454" s="4" t="s">
        <v>829</v>
      </c>
      <c r="D454" s="21" t="s">
        <v>767</v>
      </c>
      <c r="F454" s="22">
        <v>5750</v>
      </c>
      <c r="G454" s="15">
        <v>0</v>
      </c>
      <c r="H454" s="18">
        <v>25</v>
      </c>
      <c r="I454" s="16">
        <f t="shared" si="54"/>
        <v>165.02500000000001</v>
      </c>
      <c r="J454" s="16">
        <f t="shared" si="55"/>
        <v>408.24999999999994</v>
      </c>
      <c r="K454" s="17">
        <f t="shared" si="56"/>
        <v>63.250000000000007</v>
      </c>
      <c r="L454" s="17">
        <f t="shared" si="57"/>
        <v>174.8</v>
      </c>
      <c r="M454" s="17">
        <f t="shared" si="58"/>
        <v>407.67500000000001</v>
      </c>
      <c r="N454" s="4">
        <v>0</v>
      </c>
      <c r="O454" s="19">
        <f t="shared" si="59"/>
        <v>1219</v>
      </c>
      <c r="P454" s="17">
        <f t="shared" si="60"/>
        <v>364.82500000000005</v>
      </c>
      <c r="Q454" s="17">
        <f t="shared" si="63"/>
        <v>879.17499999999995</v>
      </c>
      <c r="R454" s="17">
        <f t="shared" si="62"/>
        <v>5385.1750000000002</v>
      </c>
    </row>
    <row r="455" spans="2:18" x14ac:dyDescent="0.2">
      <c r="B455" t="s">
        <v>584</v>
      </c>
      <c r="C455" s="4" t="s">
        <v>829</v>
      </c>
      <c r="D455" s="21" t="s">
        <v>798</v>
      </c>
      <c r="F455" s="22">
        <v>30000</v>
      </c>
      <c r="G455" s="15">
        <v>0</v>
      </c>
      <c r="H455" s="18">
        <v>25</v>
      </c>
      <c r="I455" s="16">
        <f t="shared" si="54"/>
        <v>861</v>
      </c>
      <c r="J455" s="16">
        <f t="shared" si="55"/>
        <v>2130</v>
      </c>
      <c r="K455" s="17">
        <f t="shared" si="56"/>
        <v>330.00000000000006</v>
      </c>
      <c r="L455" s="17">
        <f t="shared" si="57"/>
        <v>912</v>
      </c>
      <c r="M455" s="17">
        <f t="shared" si="58"/>
        <v>2127</v>
      </c>
      <c r="N455" s="4">
        <v>0</v>
      </c>
      <c r="O455" s="19">
        <f t="shared" si="59"/>
        <v>6360</v>
      </c>
      <c r="P455" s="17">
        <f t="shared" si="60"/>
        <v>1798</v>
      </c>
      <c r="Q455" s="17">
        <f t="shared" si="63"/>
        <v>4587</v>
      </c>
      <c r="R455" s="17">
        <f t="shared" si="62"/>
        <v>28202</v>
      </c>
    </row>
    <row r="456" spans="2:18" x14ac:dyDescent="0.2">
      <c r="B456" t="s">
        <v>574</v>
      </c>
      <c r="C456" s="4" t="s">
        <v>829</v>
      </c>
      <c r="D456" s="21" t="s">
        <v>698</v>
      </c>
      <c r="F456" s="22">
        <v>25000</v>
      </c>
      <c r="G456" s="15">
        <v>0</v>
      </c>
      <c r="H456" s="18">
        <v>25</v>
      </c>
      <c r="I456" s="16">
        <f t="shared" si="54"/>
        <v>717.5</v>
      </c>
      <c r="J456" s="16">
        <f t="shared" si="55"/>
        <v>1774.9999999999998</v>
      </c>
      <c r="K456" s="17">
        <f t="shared" si="56"/>
        <v>275</v>
      </c>
      <c r="L456" s="17">
        <f t="shared" si="57"/>
        <v>760</v>
      </c>
      <c r="M456" s="17">
        <f t="shared" si="58"/>
        <v>1772.5000000000002</v>
      </c>
      <c r="N456" s="4">
        <v>0</v>
      </c>
      <c r="O456" s="19">
        <f t="shared" si="59"/>
        <v>5300</v>
      </c>
      <c r="P456" s="17">
        <f t="shared" si="60"/>
        <v>1502.5</v>
      </c>
      <c r="Q456" s="17">
        <f t="shared" si="63"/>
        <v>3822.5</v>
      </c>
      <c r="R456" s="17">
        <f t="shared" si="62"/>
        <v>23497.5</v>
      </c>
    </row>
    <row r="457" spans="2:18" x14ac:dyDescent="0.2">
      <c r="B457" t="s">
        <v>575</v>
      </c>
      <c r="C457" s="4" t="s">
        <v>829</v>
      </c>
      <c r="D457" s="21" t="s">
        <v>795</v>
      </c>
      <c r="F457" s="22">
        <v>12000</v>
      </c>
      <c r="G457" s="15">
        <v>0</v>
      </c>
      <c r="H457" s="18">
        <v>25</v>
      </c>
      <c r="I457" s="16">
        <f t="shared" si="54"/>
        <v>344.4</v>
      </c>
      <c r="J457" s="16">
        <f t="shared" si="55"/>
        <v>851.99999999999989</v>
      </c>
      <c r="K457" s="17">
        <f t="shared" si="56"/>
        <v>132</v>
      </c>
      <c r="L457" s="17">
        <f t="shared" si="57"/>
        <v>364.8</v>
      </c>
      <c r="M457" s="17">
        <f t="shared" si="58"/>
        <v>850.80000000000007</v>
      </c>
      <c r="N457" s="4">
        <v>0</v>
      </c>
      <c r="O457" s="19">
        <f t="shared" si="59"/>
        <v>2544</v>
      </c>
      <c r="P457" s="17">
        <f t="shared" si="60"/>
        <v>734.2</v>
      </c>
      <c r="Q457" s="17">
        <f t="shared" si="63"/>
        <v>1834.8</v>
      </c>
      <c r="R457" s="17">
        <f t="shared" si="62"/>
        <v>11265.8</v>
      </c>
    </row>
    <row r="458" spans="2:18" x14ac:dyDescent="0.2">
      <c r="B458" t="s">
        <v>283</v>
      </c>
      <c r="C458" s="4" t="s">
        <v>829</v>
      </c>
      <c r="D458" s="21" t="s">
        <v>685</v>
      </c>
      <c r="F458" s="22">
        <v>30000</v>
      </c>
      <c r="G458" s="15">
        <v>0</v>
      </c>
      <c r="H458" s="18">
        <v>25</v>
      </c>
      <c r="I458" s="16">
        <f t="shared" si="54"/>
        <v>861</v>
      </c>
      <c r="J458" s="16">
        <f t="shared" si="55"/>
        <v>2130</v>
      </c>
      <c r="K458" s="17">
        <f t="shared" si="56"/>
        <v>330.00000000000006</v>
      </c>
      <c r="L458" s="17">
        <f t="shared" si="57"/>
        <v>912</v>
      </c>
      <c r="M458" s="17">
        <f t="shared" si="58"/>
        <v>2127</v>
      </c>
      <c r="N458" s="4">
        <v>0</v>
      </c>
      <c r="O458" s="19">
        <f t="shared" si="59"/>
        <v>6360</v>
      </c>
      <c r="P458" s="17">
        <f t="shared" si="60"/>
        <v>1798</v>
      </c>
      <c r="Q458" s="17">
        <f t="shared" si="63"/>
        <v>4587</v>
      </c>
      <c r="R458" s="17">
        <f t="shared" si="62"/>
        <v>28202</v>
      </c>
    </row>
    <row r="459" spans="2:18" x14ac:dyDescent="0.2">
      <c r="B459" t="s">
        <v>589</v>
      </c>
      <c r="C459" s="4" t="s">
        <v>829</v>
      </c>
      <c r="D459" s="21" t="s">
        <v>669</v>
      </c>
      <c r="F459" s="22">
        <v>9200</v>
      </c>
      <c r="G459" s="15">
        <v>0</v>
      </c>
      <c r="H459" s="18">
        <v>25</v>
      </c>
      <c r="I459" s="16">
        <f t="shared" si="54"/>
        <v>264.04000000000002</v>
      </c>
      <c r="J459" s="16">
        <f t="shared" si="55"/>
        <v>653.19999999999993</v>
      </c>
      <c r="K459" s="17">
        <f t="shared" si="56"/>
        <v>101.20000000000002</v>
      </c>
      <c r="L459" s="17">
        <f t="shared" si="57"/>
        <v>279.68</v>
      </c>
      <c r="M459" s="17">
        <f t="shared" si="58"/>
        <v>652.28000000000009</v>
      </c>
      <c r="N459" s="4">
        <v>0</v>
      </c>
      <c r="O459" s="19">
        <f t="shared" si="59"/>
        <v>1950.4</v>
      </c>
      <c r="P459" s="17">
        <f t="shared" si="60"/>
        <v>568.72</v>
      </c>
      <c r="Q459" s="17">
        <f t="shared" si="63"/>
        <v>1406.68</v>
      </c>
      <c r="R459" s="17">
        <f t="shared" si="62"/>
        <v>8631.2800000000007</v>
      </c>
    </row>
    <row r="460" spans="2:18" x14ac:dyDescent="0.2">
      <c r="B460" t="s">
        <v>374</v>
      </c>
      <c r="C460" s="4" t="s">
        <v>829</v>
      </c>
      <c r="D460" s="21" t="s">
        <v>753</v>
      </c>
      <c r="F460" s="22">
        <v>16000</v>
      </c>
      <c r="G460" s="15">
        <v>0</v>
      </c>
      <c r="H460" s="18">
        <v>25</v>
      </c>
      <c r="I460" s="16">
        <f t="shared" si="54"/>
        <v>459.2</v>
      </c>
      <c r="J460" s="16">
        <f t="shared" si="55"/>
        <v>1136</v>
      </c>
      <c r="K460" s="17">
        <f t="shared" si="56"/>
        <v>176.00000000000003</v>
      </c>
      <c r="L460" s="17">
        <f t="shared" si="57"/>
        <v>486.4</v>
      </c>
      <c r="M460" s="17">
        <f t="shared" si="58"/>
        <v>1134.4000000000001</v>
      </c>
      <c r="N460" s="4">
        <v>0</v>
      </c>
      <c r="O460" s="19">
        <f t="shared" si="59"/>
        <v>3392</v>
      </c>
      <c r="P460" s="17">
        <f t="shared" si="60"/>
        <v>970.59999999999991</v>
      </c>
      <c r="Q460" s="17">
        <f t="shared" si="63"/>
        <v>2446.4</v>
      </c>
      <c r="R460" s="17">
        <f t="shared" si="62"/>
        <v>15029.4</v>
      </c>
    </row>
    <row r="461" spans="2:18" x14ac:dyDescent="0.2">
      <c r="B461" t="s">
        <v>286</v>
      </c>
      <c r="C461" s="4" t="s">
        <v>829</v>
      </c>
      <c r="D461" s="21" t="s">
        <v>666</v>
      </c>
      <c r="F461" s="22">
        <v>20000</v>
      </c>
      <c r="G461" s="15">
        <v>0</v>
      </c>
      <c r="H461" s="18">
        <v>25</v>
      </c>
      <c r="I461" s="16">
        <f t="shared" si="54"/>
        <v>574</v>
      </c>
      <c r="J461" s="16">
        <f t="shared" si="55"/>
        <v>1419.9999999999998</v>
      </c>
      <c r="K461" s="17">
        <f t="shared" si="56"/>
        <v>220.00000000000003</v>
      </c>
      <c r="L461" s="17">
        <f t="shared" si="57"/>
        <v>608</v>
      </c>
      <c r="M461" s="17">
        <f t="shared" si="58"/>
        <v>1418</v>
      </c>
      <c r="N461" s="4">
        <v>0</v>
      </c>
      <c r="O461" s="19">
        <f t="shared" si="59"/>
        <v>4240</v>
      </c>
      <c r="P461" s="17">
        <f t="shared" si="60"/>
        <v>1207</v>
      </c>
      <c r="Q461" s="17">
        <f t="shared" si="63"/>
        <v>3058</v>
      </c>
      <c r="R461" s="17">
        <f t="shared" si="62"/>
        <v>18793</v>
      </c>
    </row>
    <row r="462" spans="2:18" x14ac:dyDescent="0.2">
      <c r="B462" t="s">
        <v>397</v>
      </c>
      <c r="C462" s="4" t="s">
        <v>829</v>
      </c>
      <c r="D462" s="21" t="s">
        <v>765</v>
      </c>
      <c r="F462" s="22">
        <v>15000</v>
      </c>
      <c r="G462" s="15">
        <v>0</v>
      </c>
      <c r="H462" s="18">
        <v>25</v>
      </c>
      <c r="I462" s="16">
        <f t="shared" si="54"/>
        <v>430.5</v>
      </c>
      <c r="J462" s="16">
        <f t="shared" si="55"/>
        <v>1065</v>
      </c>
      <c r="K462" s="17">
        <f t="shared" si="56"/>
        <v>165.00000000000003</v>
      </c>
      <c r="L462" s="17">
        <f t="shared" si="57"/>
        <v>456</v>
      </c>
      <c r="M462" s="17">
        <f t="shared" si="58"/>
        <v>1063.5</v>
      </c>
      <c r="N462" s="4">
        <v>0</v>
      </c>
      <c r="O462" s="19">
        <f t="shared" si="59"/>
        <v>3180</v>
      </c>
      <c r="P462" s="17">
        <f t="shared" si="60"/>
        <v>911.5</v>
      </c>
      <c r="Q462" s="17">
        <f t="shared" si="63"/>
        <v>2293.5</v>
      </c>
      <c r="R462" s="17">
        <f t="shared" si="62"/>
        <v>14088.5</v>
      </c>
    </row>
    <row r="463" spans="2:18" x14ac:dyDescent="0.2">
      <c r="B463" t="s">
        <v>631</v>
      </c>
      <c r="C463" s="4" t="s">
        <v>829</v>
      </c>
      <c r="D463" s="21" t="s">
        <v>816</v>
      </c>
      <c r="F463" s="22">
        <v>18000</v>
      </c>
      <c r="G463" s="15">
        <v>0</v>
      </c>
      <c r="H463" s="18">
        <v>25</v>
      </c>
      <c r="I463" s="16">
        <f t="shared" si="54"/>
        <v>516.6</v>
      </c>
      <c r="J463" s="16">
        <f t="shared" si="55"/>
        <v>1277.9999999999998</v>
      </c>
      <c r="K463" s="17">
        <f t="shared" si="56"/>
        <v>198.00000000000003</v>
      </c>
      <c r="L463" s="17">
        <f t="shared" si="57"/>
        <v>547.20000000000005</v>
      </c>
      <c r="M463" s="17">
        <f t="shared" si="58"/>
        <v>1276.2</v>
      </c>
      <c r="N463" s="4">
        <v>0</v>
      </c>
      <c r="O463" s="19">
        <f t="shared" si="59"/>
        <v>3816</v>
      </c>
      <c r="P463" s="17">
        <f t="shared" si="60"/>
        <v>1088.8000000000002</v>
      </c>
      <c r="Q463" s="17">
        <f t="shared" si="63"/>
        <v>2752.2</v>
      </c>
      <c r="R463" s="17">
        <f t="shared" si="62"/>
        <v>16911.2</v>
      </c>
    </row>
    <row r="464" spans="2:18" x14ac:dyDescent="0.2">
      <c r="B464" t="s">
        <v>477</v>
      </c>
      <c r="C464" s="4" t="s">
        <v>829</v>
      </c>
      <c r="D464" s="21" t="s">
        <v>666</v>
      </c>
      <c r="F464" s="22">
        <v>25000</v>
      </c>
      <c r="G464" s="15">
        <v>0</v>
      </c>
      <c r="H464" s="18">
        <v>25</v>
      </c>
      <c r="I464" s="16">
        <f t="shared" si="54"/>
        <v>717.5</v>
      </c>
      <c r="J464" s="16">
        <f t="shared" si="55"/>
        <v>1774.9999999999998</v>
      </c>
      <c r="K464" s="17">
        <f t="shared" si="56"/>
        <v>275</v>
      </c>
      <c r="L464" s="17">
        <f t="shared" si="57"/>
        <v>760</v>
      </c>
      <c r="M464" s="17">
        <f t="shared" si="58"/>
        <v>1772.5000000000002</v>
      </c>
      <c r="N464" s="4">
        <v>0</v>
      </c>
      <c r="O464" s="19">
        <f t="shared" si="59"/>
        <v>5300</v>
      </c>
      <c r="P464" s="17">
        <f t="shared" si="60"/>
        <v>1502.5</v>
      </c>
      <c r="Q464" s="17">
        <f t="shared" si="63"/>
        <v>3822.5</v>
      </c>
      <c r="R464" s="17">
        <f t="shared" si="62"/>
        <v>23497.5</v>
      </c>
    </row>
    <row r="465" spans="2:18" x14ac:dyDescent="0.2">
      <c r="B465" t="s">
        <v>428</v>
      </c>
      <c r="C465" s="4" t="s">
        <v>829</v>
      </c>
      <c r="D465" s="21" t="s">
        <v>669</v>
      </c>
      <c r="F465" s="22">
        <v>11950</v>
      </c>
      <c r="G465" s="15">
        <v>0</v>
      </c>
      <c r="H465" s="18">
        <v>25</v>
      </c>
      <c r="I465" s="16">
        <f t="shared" si="54"/>
        <v>342.96499999999997</v>
      </c>
      <c r="J465" s="16">
        <f t="shared" si="55"/>
        <v>848.44999999999993</v>
      </c>
      <c r="K465" s="17">
        <f t="shared" si="56"/>
        <v>131.45000000000002</v>
      </c>
      <c r="L465" s="17">
        <f t="shared" si="57"/>
        <v>363.28</v>
      </c>
      <c r="M465" s="17">
        <f t="shared" si="58"/>
        <v>847.25500000000011</v>
      </c>
      <c r="N465" s="4">
        <v>0</v>
      </c>
      <c r="O465" s="19">
        <f t="shared" si="59"/>
        <v>2533.4</v>
      </c>
      <c r="P465" s="17">
        <f t="shared" si="60"/>
        <v>731.24499999999989</v>
      </c>
      <c r="Q465" s="17">
        <f t="shared" si="63"/>
        <v>1827.1550000000002</v>
      </c>
      <c r="R465" s="17">
        <f t="shared" si="62"/>
        <v>11218.755000000001</v>
      </c>
    </row>
    <row r="466" spans="2:18" x14ac:dyDescent="0.2">
      <c r="B466" t="s">
        <v>451</v>
      </c>
      <c r="C466" s="4" t="s">
        <v>829</v>
      </c>
      <c r="D466" s="21" t="s">
        <v>685</v>
      </c>
      <c r="F466" s="22">
        <v>25000</v>
      </c>
      <c r="G466" s="15">
        <v>0</v>
      </c>
      <c r="H466" s="18">
        <v>25</v>
      </c>
      <c r="I466" s="16">
        <f t="shared" si="54"/>
        <v>717.5</v>
      </c>
      <c r="J466" s="16">
        <f t="shared" si="55"/>
        <v>1774.9999999999998</v>
      </c>
      <c r="K466" s="17">
        <f t="shared" si="56"/>
        <v>275</v>
      </c>
      <c r="L466" s="17">
        <f t="shared" si="57"/>
        <v>760</v>
      </c>
      <c r="M466" s="17">
        <f t="shared" si="58"/>
        <v>1772.5000000000002</v>
      </c>
      <c r="N466" s="4">
        <v>0</v>
      </c>
      <c r="O466" s="19">
        <f t="shared" si="59"/>
        <v>5300</v>
      </c>
      <c r="P466" s="17">
        <f t="shared" si="60"/>
        <v>1502.5</v>
      </c>
      <c r="Q466" s="17">
        <f t="shared" si="63"/>
        <v>3822.5</v>
      </c>
      <c r="R466" s="17">
        <f t="shared" si="62"/>
        <v>23497.5</v>
      </c>
    </row>
    <row r="467" spans="2:18" x14ac:dyDescent="0.2">
      <c r="B467" t="s">
        <v>623</v>
      </c>
      <c r="C467" s="4" t="s">
        <v>829</v>
      </c>
      <c r="D467" s="21" t="s">
        <v>803</v>
      </c>
      <c r="F467" s="22">
        <v>12000</v>
      </c>
      <c r="G467" s="15">
        <v>0</v>
      </c>
      <c r="H467" s="18">
        <v>25</v>
      </c>
      <c r="I467" s="16">
        <f t="shared" si="54"/>
        <v>344.4</v>
      </c>
      <c r="J467" s="16">
        <f t="shared" si="55"/>
        <v>851.99999999999989</v>
      </c>
      <c r="K467" s="17">
        <f t="shared" si="56"/>
        <v>132</v>
      </c>
      <c r="L467" s="17">
        <f t="shared" si="57"/>
        <v>364.8</v>
      </c>
      <c r="M467" s="17">
        <f t="shared" si="58"/>
        <v>850.80000000000007</v>
      </c>
      <c r="N467" s="4">
        <v>0</v>
      </c>
      <c r="O467" s="19">
        <f t="shared" si="59"/>
        <v>2544</v>
      </c>
      <c r="P467" s="17">
        <f t="shared" si="60"/>
        <v>734.2</v>
      </c>
      <c r="Q467" s="17">
        <f t="shared" si="63"/>
        <v>1834.8</v>
      </c>
      <c r="R467" s="17">
        <f t="shared" si="62"/>
        <v>11265.8</v>
      </c>
    </row>
    <row r="468" spans="2:18" x14ac:dyDescent="0.2">
      <c r="B468" t="s">
        <v>373</v>
      </c>
      <c r="C468" s="4" t="s">
        <v>829</v>
      </c>
      <c r="D468" s="21" t="s">
        <v>669</v>
      </c>
      <c r="F468" s="22">
        <v>11500</v>
      </c>
      <c r="G468" s="15">
        <v>0</v>
      </c>
      <c r="H468" s="18">
        <v>25</v>
      </c>
      <c r="I468" s="16">
        <f t="shared" si="54"/>
        <v>330.05</v>
      </c>
      <c r="J468" s="16">
        <f t="shared" si="55"/>
        <v>816.49999999999989</v>
      </c>
      <c r="K468" s="17">
        <f t="shared" si="56"/>
        <v>126.50000000000001</v>
      </c>
      <c r="L468" s="17">
        <f t="shared" si="57"/>
        <v>349.6</v>
      </c>
      <c r="M468" s="17">
        <f t="shared" si="58"/>
        <v>815.35</v>
      </c>
      <c r="N468" s="4">
        <v>932.76</v>
      </c>
      <c r="O468" s="19">
        <f t="shared" si="59"/>
        <v>3370.76</v>
      </c>
      <c r="P468" s="17">
        <f t="shared" si="60"/>
        <v>1637.41</v>
      </c>
      <c r="Q468" s="17">
        <f t="shared" si="63"/>
        <v>1758.35</v>
      </c>
      <c r="R468" s="17">
        <f t="shared" si="62"/>
        <v>9862.59</v>
      </c>
    </row>
    <row r="469" spans="2:18" x14ac:dyDescent="0.2">
      <c r="B469" t="s">
        <v>396</v>
      </c>
      <c r="C469" s="4" t="s">
        <v>829</v>
      </c>
      <c r="D469" s="21" t="s">
        <v>669</v>
      </c>
      <c r="F469" s="22">
        <v>15000</v>
      </c>
      <c r="G469" s="15">
        <v>0</v>
      </c>
      <c r="H469" s="18">
        <v>25</v>
      </c>
      <c r="I469" s="16">
        <f t="shared" si="54"/>
        <v>430.5</v>
      </c>
      <c r="J469" s="16">
        <f t="shared" si="55"/>
        <v>1065</v>
      </c>
      <c r="K469" s="17">
        <f t="shared" si="56"/>
        <v>165.00000000000003</v>
      </c>
      <c r="L469" s="17">
        <f t="shared" si="57"/>
        <v>456</v>
      </c>
      <c r="M469" s="17">
        <f t="shared" si="58"/>
        <v>1063.5</v>
      </c>
      <c r="N469" s="4">
        <v>0</v>
      </c>
      <c r="O469" s="19">
        <f t="shared" si="59"/>
        <v>3180</v>
      </c>
      <c r="P469" s="17">
        <f t="shared" si="60"/>
        <v>911.5</v>
      </c>
      <c r="Q469" s="17">
        <f t="shared" si="63"/>
        <v>2293.5</v>
      </c>
      <c r="R469" s="17">
        <f t="shared" si="62"/>
        <v>14088.5</v>
      </c>
    </row>
    <row r="470" spans="2:18" x14ac:dyDescent="0.2">
      <c r="B470" t="s">
        <v>229</v>
      </c>
      <c r="C470" s="4" t="s">
        <v>829</v>
      </c>
      <c r="D470" s="21" t="s">
        <v>669</v>
      </c>
      <c r="F470" s="22">
        <v>12000</v>
      </c>
      <c r="G470" s="15">
        <v>0</v>
      </c>
      <c r="H470" s="18">
        <v>25</v>
      </c>
      <c r="I470" s="16">
        <f t="shared" si="54"/>
        <v>344.4</v>
      </c>
      <c r="J470" s="16">
        <f t="shared" si="55"/>
        <v>851.99999999999989</v>
      </c>
      <c r="K470" s="17">
        <f t="shared" si="56"/>
        <v>132</v>
      </c>
      <c r="L470" s="17">
        <f t="shared" si="57"/>
        <v>364.8</v>
      </c>
      <c r="M470" s="17">
        <f t="shared" si="58"/>
        <v>850.80000000000007</v>
      </c>
      <c r="N470" s="4">
        <v>0</v>
      </c>
      <c r="O470" s="19">
        <f t="shared" si="59"/>
        <v>2544</v>
      </c>
      <c r="P470" s="17">
        <f t="shared" si="60"/>
        <v>734.2</v>
      </c>
      <c r="Q470" s="17">
        <f t="shared" si="63"/>
        <v>1834.8</v>
      </c>
      <c r="R470" s="17">
        <f t="shared" si="62"/>
        <v>11265.8</v>
      </c>
    </row>
    <row r="471" spans="2:18" x14ac:dyDescent="0.2">
      <c r="B471" t="s">
        <v>483</v>
      </c>
      <c r="C471" s="4" t="s">
        <v>829</v>
      </c>
      <c r="D471" s="21" t="s">
        <v>669</v>
      </c>
      <c r="F471" s="22">
        <v>40000</v>
      </c>
      <c r="G471" s="16">
        <v>442.65</v>
      </c>
      <c r="H471" s="18">
        <v>25</v>
      </c>
      <c r="I471" s="16">
        <f t="shared" ref="I471:I534" si="64">F471*2.87%</f>
        <v>1148</v>
      </c>
      <c r="J471" s="16">
        <f t="shared" ref="J471:J534" si="65">F471*0.071</f>
        <v>2839.9999999999995</v>
      </c>
      <c r="K471" s="17">
        <f t="shared" ref="K471:K534" si="66">F471*1.1%</f>
        <v>440.00000000000006</v>
      </c>
      <c r="L471" s="17">
        <f t="shared" ref="L471:L534" si="67">F471*3.04%</f>
        <v>1216</v>
      </c>
      <c r="M471" s="17">
        <f t="shared" ref="M471:M534" si="68">F471*7.09%</f>
        <v>2836</v>
      </c>
      <c r="N471" s="4">
        <v>0</v>
      </c>
      <c r="O471" s="19">
        <f t="shared" ref="O471:O534" si="69">SUM(I471:N471)</f>
        <v>8480</v>
      </c>
      <c r="P471" s="17">
        <f t="shared" ref="P471:P534" si="70">G471+H471+I471+L471+N471</f>
        <v>2831.65</v>
      </c>
      <c r="Q471" s="17">
        <f t="shared" si="63"/>
        <v>6116</v>
      </c>
      <c r="R471" s="17">
        <f t="shared" si="62"/>
        <v>37168.35</v>
      </c>
    </row>
    <row r="472" spans="2:18" x14ac:dyDescent="0.2">
      <c r="B472" t="s">
        <v>223</v>
      </c>
      <c r="C472" s="4" t="s">
        <v>829</v>
      </c>
      <c r="D472" s="21" t="s">
        <v>652</v>
      </c>
      <c r="F472" s="22">
        <v>10000</v>
      </c>
      <c r="G472" s="15">
        <v>0</v>
      </c>
      <c r="H472" s="18">
        <v>25</v>
      </c>
      <c r="I472" s="16">
        <f t="shared" si="64"/>
        <v>287</v>
      </c>
      <c r="J472" s="16">
        <f t="shared" si="65"/>
        <v>709.99999999999989</v>
      </c>
      <c r="K472" s="17">
        <f t="shared" si="66"/>
        <v>110.00000000000001</v>
      </c>
      <c r="L472" s="17">
        <f t="shared" si="67"/>
        <v>304</v>
      </c>
      <c r="M472" s="17">
        <f t="shared" si="68"/>
        <v>709</v>
      </c>
      <c r="N472" s="4">
        <v>0</v>
      </c>
      <c r="O472" s="19">
        <f t="shared" si="69"/>
        <v>2120</v>
      </c>
      <c r="P472" s="17">
        <f t="shared" si="70"/>
        <v>616</v>
      </c>
      <c r="Q472" s="17">
        <f t="shared" si="63"/>
        <v>1529</v>
      </c>
      <c r="R472" s="17">
        <f t="shared" ref="R472:R535" si="71">F472-P472</f>
        <v>9384</v>
      </c>
    </row>
    <row r="473" spans="2:18" x14ac:dyDescent="0.2">
      <c r="B473" t="s">
        <v>534</v>
      </c>
      <c r="C473" s="4" t="s">
        <v>829</v>
      </c>
      <c r="D473" s="21" t="s">
        <v>789</v>
      </c>
      <c r="F473" s="22">
        <v>11500</v>
      </c>
      <c r="G473" s="15">
        <v>0</v>
      </c>
      <c r="H473" s="18">
        <v>25</v>
      </c>
      <c r="I473" s="16">
        <f t="shared" si="64"/>
        <v>330.05</v>
      </c>
      <c r="J473" s="16">
        <f t="shared" si="65"/>
        <v>816.49999999999989</v>
      </c>
      <c r="K473" s="17">
        <f t="shared" si="66"/>
        <v>126.50000000000001</v>
      </c>
      <c r="L473" s="17">
        <f t="shared" si="67"/>
        <v>349.6</v>
      </c>
      <c r="M473" s="17">
        <f t="shared" si="68"/>
        <v>815.35</v>
      </c>
      <c r="N473" s="4">
        <v>932.76</v>
      </c>
      <c r="O473" s="19">
        <f t="shared" si="69"/>
        <v>3370.76</v>
      </c>
      <c r="P473" s="17">
        <f t="shared" si="70"/>
        <v>1637.41</v>
      </c>
      <c r="Q473" s="17">
        <f t="shared" si="63"/>
        <v>1758.35</v>
      </c>
      <c r="R473" s="17">
        <f t="shared" si="71"/>
        <v>9862.59</v>
      </c>
    </row>
    <row r="474" spans="2:18" x14ac:dyDescent="0.2">
      <c r="B474" t="s">
        <v>134</v>
      </c>
      <c r="C474" s="4" t="s">
        <v>829</v>
      </c>
      <c r="D474" s="21" t="s">
        <v>705</v>
      </c>
      <c r="F474" s="22">
        <v>11960</v>
      </c>
      <c r="G474" s="15">
        <v>0</v>
      </c>
      <c r="H474" s="18">
        <v>25</v>
      </c>
      <c r="I474" s="16">
        <f t="shared" si="64"/>
        <v>343.25200000000001</v>
      </c>
      <c r="J474" s="16">
        <f t="shared" si="65"/>
        <v>849.16</v>
      </c>
      <c r="K474" s="17">
        <f t="shared" si="66"/>
        <v>131.56</v>
      </c>
      <c r="L474" s="17">
        <f t="shared" si="67"/>
        <v>363.584</v>
      </c>
      <c r="M474" s="17">
        <f t="shared" si="68"/>
        <v>847.96400000000006</v>
      </c>
      <c r="N474" s="4">
        <v>0</v>
      </c>
      <c r="O474" s="19">
        <f t="shared" si="69"/>
        <v>2535.52</v>
      </c>
      <c r="P474" s="17">
        <f t="shared" si="70"/>
        <v>731.83600000000001</v>
      </c>
      <c r="Q474" s="17">
        <f t="shared" si="63"/>
        <v>1828.6840000000002</v>
      </c>
      <c r="R474" s="17">
        <f t="shared" si="71"/>
        <v>11228.164000000001</v>
      </c>
    </row>
    <row r="475" spans="2:18" x14ac:dyDescent="0.2">
      <c r="B475" t="s">
        <v>376</v>
      </c>
      <c r="C475" s="4" t="s">
        <v>829</v>
      </c>
      <c r="D475" s="21" t="s">
        <v>755</v>
      </c>
      <c r="F475" s="22">
        <v>65000</v>
      </c>
      <c r="G475" s="16">
        <v>4241.0200000000004</v>
      </c>
      <c r="H475" s="18">
        <v>25</v>
      </c>
      <c r="I475" s="16">
        <f t="shared" si="64"/>
        <v>1865.5</v>
      </c>
      <c r="J475" s="16">
        <f t="shared" si="65"/>
        <v>4615</v>
      </c>
      <c r="K475" s="17">
        <f t="shared" si="66"/>
        <v>715.00000000000011</v>
      </c>
      <c r="L475" s="17">
        <f t="shared" si="67"/>
        <v>1976</v>
      </c>
      <c r="M475" s="17">
        <f t="shared" si="68"/>
        <v>4608.5</v>
      </c>
      <c r="N475" s="4">
        <v>932.76</v>
      </c>
      <c r="O475" s="19">
        <f t="shared" si="69"/>
        <v>14712.76</v>
      </c>
      <c r="P475" s="17">
        <f t="shared" si="70"/>
        <v>9040.2800000000007</v>
      </c>
      <c r="Q475" s="17">
        <f t="shared" si="63"/>
        <v>9938.5</v>
      </c>
      <c r="R475" s="17">
        <f t="shared" si="71"/>
        <v>55959.72</v>
      </c>
    </row>
    <row r="476" spans="2:18" x14ac:dyDescent="0.2">
      <c r="B476" t="s">
        <v>289</v>
      </c>
      <c r="C476" s="4" t="s">
        <v>829</v>
      </c>
      <c r="D476" s="21" t="s">
        <v>652</v>
      </c>
      <c r="F476" s="22">
        <v>15000</v>
      </c>
      <c r="G476" s="15">
        <v>0</v>
      </c>
      <c r="H476" s="18">
        <v>25</v>
      </c>
      <c r="I476" s="16">
        <f t="shared" si="64"/>
        <v>430.5</v>
      </c>
      <c r="J476" s="16">
        <f t="shared" si="65"/>
        <v>1065</v>
      </c>
      <c r="K476" s="17">
        <f t="shared" si="66"/>
        <v>165.00000000000003</v>
      </c>
      <c r="L476" s="17">
        <f t="shared" si="67"/>
        <v>456</v>
      </c>
      <c r="M476" s="17">
        <f t="shared" si="68"/>
        <v>1063.5</v>
      </c>
      <c r="N476" s="4">
        <v>0</v>
      </c>
      <c r="O476" s="19">
        <f t="shared" si="69"/>
        <v>3180</v>
      </c>
      <c r="P476" s="17">
        <f t="shared" si="70"/>
        <v>911.5</v>
      </c>
      <c r="Q476" s="17">
        <f t="shared" si="63"/>
        <v>2293.5</v>
      </c>
      <c r="R476" s="17">
        <f t="shared" si="71"/>
        <v>14088.5</v>
      </c>
    </row>
    <row r="477" spans="2:18" x14ac:dyDescent="0.2">
      <c r="B477" t="s">
        <v>450</v>
      </c>
      <c r="C477" s="4" t="s">
        <v>829</v>
      </c>
      <c r="D477" s="21" t="s">
        <v>776</v>
      </c>
      <c r="F477" s="22">
        <v>35000</v>
      </c>
      <c r="G477" s="15">
        <v>0</v>
      </c>
      <c r="H477" s="18">
        <v>25</v>
      </c>
      <c r="I477" s="16">
        <f t="shared" si="64"/>
        <v>1004.5</v>
      </c>
      <c r="J477" s="16">
        <f t="shared" si="65"/>
        <v>2485</v>
      </c>
      <c r="K477" s="17">
        <f t="shared" si="66"/>
        <v>385.00000000000006</v>
      </c>
      <c r="L477" s="17">
        <f t="shared" si="67"/>
        <v>1064</v>
      </c>
      <c r="M477" s="17">
        <f t="shared" si="68"/>
        <v>2481.5</v>
      </c>
      <c r="N477" s="4">
        <v>932.76</v>
      </c>
      <c r="O477" s="19">
        <f t="shared" si="69"/>
        <v>8352.76</v>
      </c>
      <c r="P477" s="17">
        <f t="shared" si="70"/>
        <v>3026.26</v>
      </c>
      <c r="Q477" s="17">
        <f t="shared" si="63"/>
        <v>5351.5</v>
      </c>
      <c r="R477" s="17">
        <f t="shared" si="71"/>
        <v>31973.739999999998</v>
      </c>
    </row>
    <row r="478" spans="2:18" x14ac:dyDescent="0.2">
      <c r="B478" t="s">
        <v>287</v>
      </c>
      <c r="C478" s="4" t="s">
        <v>829</v>
      </c>
      <c r="D478" s="21" t="s">
        <v>652</v>
      </c>
      <c r="F478" s="22">
        <v>8000</v>
      </c>
      <c r="G478" s="15">
        <v>0</v>
      </c>
      <c r="H478" s="18">
        <v>25</v>
      </c>
      <c r="I478" s="16">
        <f t="shared" si="64"/>
        <v>229.6</v>
      </c>
      <c r="J478" s="16">
        <f t="shared" si="65"/>
        <v>568</v>
      </c>
      <c r="K478" s="17">
        <f t="shared" si="66"/>
        <v>88.000000000000014</v>
      </c>
      <c r="L478" s="17">
        <f t="shared" si="67"/>
        <v>243.2</v>
      </c>
      <c r="M478" s="17">
        <f t="shared" si="68"/>
        <v>567.20000000000005</v>
      </c>
      <c r="N478" s="4">
        <v>0</v>
      </c>
      <c r="O478" s="19">
        <f t="shared" si="69"/>
        <v>1696</v>
      </c>
      <c r="P478" s="17">
        <f t="shared" si="70"/>
        <v>497.79999999999995</v>
      </c>
      <c r="Q478" s="17">
        <f t="shared" si="63"/>
        <v>1223.2</v>
      </c>
      <c r="R478" s="17">
        <f t="shared" si="71"/>
        <v>7502.2</v>
      </c>
    </row>
    <row r="479" spans="2:18" x14ac:dyDescent="0.2">
      <c r="B479" t="s">
        <v>536</v>
      </c>
      <c r="C479" s="4" t="s">
        <v>829</v>
      </c>
      <c r="D479" s="21" t="s">
        <v>669</v>
      </c>
      <c r="F479" s="22">
        <v>13000</v>
      </c>
      <c r="G479" s="15">
        <v>0</v>
      </c>
      <c r="H479" s="18">
        <v>25</v>
      </c>
      <c r="I479" s="16">
        <f t="shared" si="64"/>
        <v>373.1</v>
      </c>
      <c r="J479" s="16">
        <f t="shared" si="65"/>
        <v>922.99999999999989</v>
      </c>
      <c r="K479" s="17">
        <f t="shared" si="66"/>
        <v>143.00000000000003</v>
      </c>
      <c r="L479" s="17">
        <f t="shared" si="67"/>
        <v>395.2</v>
      </c>
      <c r="M479" s="17">
        <f t="shared" si="68"/>
        <v>921.7</v>
      </c>
      <c r="N479" s="4">
        <v>932.76</v>
      </c>
      <c r="O479" s="19">
        <f t="shared" si="69"/>
        <v>3688.76</v>
      </c>
      <c r="P479" s="17">
        <f t="shared" si="70"/>
        <v>1726.06</v>
      </c>
      <c r="Q479" s="17">
        <f t="shared" si="63"/>
        <v>1987.7</v>
      </c>
      <c r="R479" s="17">
        <f t="shared" si="71"/>
        <v>11273.94</v>
      </c>
    </row>
    <row r="480" spans="2:18" x14ac:dyDescent="0.2">
      <c r="B480" t="s">
        <v>133</v>
      </c>
      <c r="C480" s="4" t="s">
        <v>829</v>
      </c>
      <c r="D480" s="21" t="s">
        <v>704</v>
      </c>
      <c r="F480" s="22">
        <v>5980</v>
      </c>
      <c r="G480" s="15">
        <v>0</v>
      </c>
      <c r="H480" s="18">
        <v>25</v>
      </c>
      <c r="I480" s="16">
        <f t="shared" si="64"/>
        <v>171.626</v>
      </c>
      <c r="J480" s="16">
        <f t="shared" si="65"/>
        <v>424.58</v>
      </c>
      <c r="K480" s="17">
        <f t="shared" si="66"/>
        <v>65.78</v>
      </c>
      <c r="L480" s="17">
        <f t="shared" si="67"/>
        <v>181.792</v>
      </c>
      <c r="M480" s="17">
        <f t="shared" si="68"/>
        <v>423.98200000000003</v>
      </c>
      <c r="N480" s="4">
        <v>0</v>
      </c>
      <c r="O480" s="19">
        <f t="shared" si="69"/>
        <v>1267.76</v>
      </c>
      <c r="P480" s="17">
        <f t="shared" si="70"/>
        <v>378.41800000000001</v>
      </c>
      <c r="Q480" s="17">
        <f t="shared" si="63"/>
        <v>914.3420000000001</v>
      </c>
      <c r="R480" s="17">
        <f t="shared" si="71"/>
        <v>5601.5820000000003</v>
      </c>
    </row>
    <row r="481" spans="2:18" x14ac:dyDescent="0.2">
      <c r="B481" t="s">
        <v>237</v>
      </c>
      <c r="C481" s="4" t="s">
        <v>829</v>
      </c>
      <c r="D481" s="21" t="s">
        <v>669</v>
      </c>
      <c r="F481" s="22">
        <v>15000</v>
      </c>
      <c r="G481" s="15">
        <v>0</v>
      </c>
      <c r="H481" s="18">
        <v>25</v>
      </c>
      <c r="I481" s="16">
        <f t="shared" si="64"/>
        <v>430.5</v>
      </c>
      <c r="J481" s="16">
        <f t="shared" si="65"/>
        <v>1065</v>
      </c>
      <c r="K481" s="17">
        <f t="shared" si="66"/>
        <v>165.00000000000003</v>
      </c>
      <c r="L481" s="17">
        <f t="shared" si="67"/>
        <v>456</v>
      </c>
      <c r="M481" s="17">
        <f t="shared" si="68"/>
        <v>1063.5</v>
      </c>
      <c r="N481" s="4">
        <v>0</v>
      </c>
      <c r="O481" s="19">
        <f t="shared" si="69"/>
        <v>3180</v>
      </c>
      <c r="P481" s="17">
        <f t="shared" si="70"/>
        <v>911.5</v>
      </c>
      <c r="Q481" s="17">
        <f t="shared" si="63"/>
        <v>2293.5</v>
      </c>
      <c r="R481" s="17">
        <f t="shared" si="71"/>
        <v>14088.5</v>
      </c>
    </row>
    <row r="482" spans="2:18" x14ac:dyDescent="0.2">
      <c r="B482" t="s">
        <v>132</v>
      </c>
      <c r="C482" s="4" t="s">
        <v>829</v>
      </c>
      <c r="D482" s="21" t="s">
        <v>652</v>
      </c>
      <c r="F482" s="22">
        <v>5117.5</v>
      </c>
      <c r="G482" s="15">
        <v>0</v>
      </c>
      <c r="H482" s="18">
        <v>25</v>
      </c>
      <c r="I482" s="16">
        <f t="shared" si="64"/>
        <v>146.87225000000001</v>
      </c>
      <c r="J482" s="16">
        <f t="shared" si="65"/>
        <v>363.34249999999997</v>
      </c>
      <c r="K482" s="17">
        <f t="shared" si="66"/>
        <v>56.292500000000004</v>
      </c>
      <c r="L482" s="17">
        <f t="shared" si="67"/>
        <v>155.572</v>
      </c>
      <c r="M482" s="17">
        <f t="shared" si="68"/>
        <v>362.83075000000002</v>
      </c>
      <c r="N482" s="4">
        <v>0</v>
      </c>
      <c r="O482" s="19">
        <f t="shared" si="69"/>
        <v>1084.9100000000001</v>
      </c>
      <c r="P482" s="17">
        <f t="shared" si="70"/>
        <v>327.44425000000001</v>
      </c>
      <c r="Q482" s="17">
        <f t="shared" si="63"/>
        <v>782.46575000000007</v>
      </c>
      <c r="R482" s="17">
        <f t="shared" si="71"/>
        <v>4790.0557499999995</v>
      </c>
    </row>
    <row r="483" spans="2:18" x14ac:dyDescent="0.2">
      <c r="B483" t="s">
        <v>156</v>
      </c>
      <c r="C483" s="4" t="s">
        <v>829</v>
      </c>
      <c r="D483" s="21" t="s">
        <v>708</v>
      </c>
      <c r="F483" s="22">
        <v>65000</v>
      </c>
      <c r="G483" s="16">
        <v>4427.58</v>
      </c>
      <c r="H483" s="18">
        <v>25</v>
      </c>
      <c r="I483" s="16">
        <f t="shared" si="64"/>
        <v>1865.5</v>
      </c>
      <c r="J483" s="16">
        <f t="shared" si="65"/>
        <v>4615</v>
      </c>
      <c r="K483" s="17">
        <f t="shared" si="66"/>
        <v>715.00000000000011</v>
      </c>
      <c r="L483" s="17">
        <f t="shared" si="67"/>
        <v>1976</v>
      </c>
      <c r="M483" s="17">
        <f t="shared" si="68"/>
        <v>4608.5</v>
      </c>
      <c r="N483" s="4">
        <v>0</v>
      </c>
      <c r="O483" s="19">
        <f t="shared" si="69"/>
        <v>13780</v>
      </c>
      <c r="P483" s="17">
        <f t="shared" si="70"/>
        <v>8294.08</v>
      </c>
      <c r="Q483" s="17">
        <f t="shared" si="63"/>
        <v>9938.5</v>
      </c>
      <c r="R483" s="17">
        <f t="shared" si="71"/>
        <v>56705.919999999998</v>
      </c>
    </row>
    <row r="484" spans="2:18" x14ac:dyDescent="0.2">
      <c r="B484" t="s">
        <v>502</v>
      </c>
      <c r="C484" s="4" t="s">
        <v>829</v>
      </c>
      <c r="D484" s="21" t="s">
        <v>783</v>
      </c>
      <c r="F484" s="22">
        <v>30000</v>
      </c>
      <c r="G484" s="15">
        <v>0</v>
      </c>
      <c r="H484" s="18">
        <v>25</v>
      </c>
      <c r="I484" s="16">
        <f t="shared" si="64"/>
        <v>861</v>
      </c>
      <c r="J484" s="16">
        <f t="shared" si="65"/>
        <v>2130</v>
      </c>
      <c r="K484" s="17">
        <f t="shared" si="66"/>
        <v>330.00000000000006</v>
      </c>
      <c r="L484" s="17">
        <f t="shared" si="67"/>
        <v>912</v>
      </c>
      <c r="M484" s="17">
        <f t="shared" si="68"/>
        <v>2127</v>
      </c>
      <c r="N484" s="4">
        <v>0</v>
      </c>
      <c r="O484" s="19">
        <f t="shared" si="69"/>
        <v>6360</v>
      </c>
      <c r="P484" s="17">
        <f t="shared" si="70"/>
        <v>1798</v>
      </c>
      <c r="Q484" s="17">
        <f t="shared" si="63"/>
        <v>4587</v>
      </c>
      <c r="R484" s="17">
        <f t="shared" si="71"/>
        <v>28202</v>
      </c>
    </row>
    <row r="485" spans="2:18" x14ac:dyDescent="0.2">
      <c r="B485" t="s">
        <v>463</v>
      </c>
      <c r="C485" s="4" t="s">
        <v>829</v>
      </c>
      <c r="D485" s="21" t="s">
        <v>669</v>
      </c>
      <c r="F485" s="22">
        <v>10000</v>
      </c>
      <c r="G485" s="15">
        <v>0</v>
      </c>
      <c r="H485" s="18">
        <v>25</v>
      </c>
      <c r="I485" s="16">
        <f t="shared" si="64"/>
        <v>287</v>
      </c>
      <c r="J485" s="16">
        <f t="shared" si="65"/>
        <v>709.99999999999989</v>
      </c>
      <c r="K485" s="17">
        <f t="shared" si="66"/>
        <v>110.00000000000001</v>
      </c>
      <c r="L485" s="17">
        <f t="shared" si="67"/>
        <v>304</v>
      </c>
      <c r="M485" s="17">
        <f t="shared" si="68"/>
        <v>709</v>
      </c>
      <c r="N485" s="4">
        <v>0</v>
      </c>
      <c r="O485" s="19">
        <f t="shared" si="69"/>
        <v>2120</v>
      </c>
      <c r="P485" s="17">
        <f t="shared" si="70"/>
        <v>616</v>
      </c>
      <c r="Q485" s="17">
        <f t="shared" si="63"/>
        <v>1529</v>
      </c>
      <c r="R485" s="17">
        <f t="shared" si="71"/>
        <v>9384</v>
      </c>
    </row>
    <row r="486" spans="2:18" x14ac:dyDescent="0.2">
      <c r="B486" t="s">
        <v>211</v>
      </c>
      <c r="C486" s="4" t="s">
        <v>829</v>
      </c>
      <c r="D486" s="21" t="s">
        <v>666</v>
      </c>
      <c r="F486" s="22">
        <v>15000</v>
      </c>
      <c r="G486" s="15">
        <v>0</v>
      </c>
      <c r="H486" s="18">
        <v>25</v>
      </c>
      <c r="I486" s="16">
        <f t="shared" si="64"/>
        <v>430.5</v>
      </c>
      <c r="J486" s="16">
        <f t="shared" si="65"/>
        <v>1065</v>
      </c>
      <c r="K486" s="17">
        <f t="shared" si="66"/>
        <v>165.00000000000003</v>
      </c>
      <c r="L486" s="17">
        <f t="shared" si="67"/>
        <v>456</v>
      </c>
      <c r="M486" s="17">
        <f t="shared" si="68"/>
        <v>1063.5</v>
      </c>
      <c r="N486" s="4">
        <v>0</v>
      </c>
      <c r="O486" s="19">
        <f t="shared" si="69"/>
        <v>3180</v>
      </c>
      <c r="P486" s="17">
        <f t="shared" si="70"/>
        <v>911.5</v>
      </c>
      <c r="Q486" s="17">
        <f t="shared" si="63"/>
        <v>2293.5</v>
      </c>
      <c r="R486" s="17">
        <f t="shared" si="71"/>
        <v>14088.5</v>
      </c>
    </row>
    <row r="487" spans="2:18" x14ac:dyDescent="0.2">
      <c r="B487" t="s">
        <v>519</v>
      </c>
      <c r="C487" s="4" t="s">
        <v>829</v>
      </c>
      <c r="D487" s="21" t="s">
        <v>755</v>
      </c>
      <c r="F487" s="22">
        <v>75000</v>
      </c>
      <c r="G487" s="16">
        <v>6122.82</v>
      </c>
      <c r="H487" s="18">
        <v>25</v>
      </c>
      <c r="I487" s="16">
        <f t="shared" si="64"/>
        <v>2152.5</v>
      </c>
      <c r="J487" s="16">
        <f t="shared" si="65"/>
        <v>5324.9999999999991</v>
      </c>
      <c r="K487" s="17">
        <f t="shared" si="66"/>
        <v>825.00000000000011</v>
      </c>
      <c r="L487" s="17">
        <f t="shared" si="67"/>
        <v>2280</v>
      </c>
      <c r="M487" s="17">
        <f t="shared" si="68"/>
        <v>5317.5</v>
      </c>
      <c r="N487" s="4">
        <v>932.76</v>
      </c>
      <c r="O487" s="19">
        <f t="shared" si="69"/>
        <v>16832.759999999998</v>
      </c>
      <c r="P487" s="17">
        <f t="shared" si="70"/>
        <v>11513.08</v>
      </c>
      <c r="Q487" s="17">
        <f t="shared" si="63"/>
        <v>11467.5</v>
      </c>
      <c r="R487" s="17">
        <f t="shared" si="71"/>
        <v>63486.92</v>
      </c>
    </row>
    <row r="488" spans="2:18" x14ac:dyDescent="0.2">
      <c r="B488" t="s">
        <v>624</v>
      </c>
      <c r="C488" s="4" t="s">
        <v>829</v>
      </c>
      <c r="D488" s="21" t="s">
        <v>810</v>
      </c>
      <c r="F488" s="22">
        <v>20930</v>
      </c>
      <c r="G488" s="15">
        <v>0</v>
      </c>
      <c r="H488" s="18">
        <v>25</v>
      </c>
      <c r="I488" s="16">
        <f t="shared" si="64"/>
        <v>600.69100000000003</v>
      </c>
      <c r="J488" s="16">
        <f t="shared" si="65"/>
        <v>1486.03</v>
      </c>
      <c r="K488" s="17">
        <f t="shared" si="66"/>
        <v>230.23000000000002</v>
      </c>
      <c r="L488" s="17">
        <f t="shared" si="67"/>
        <v>636.27200000000005</v>
      </c>
      <c r="M488" s="17">
        <f t="shared" si="68"/>
        <v>1483.9370000000001</v>
      </c>
      <c r="N488" s="4">
        <v>0</v>
      </c>
      <c r="O488" s="19">
        <f t="shared" si="69"/>
        <v>4437.16</v>
      </c>
      <c r="P488" s="17">
        <f t="shared" si="70"/>
        <v>1261.9630000000002</v>
      </c>
      <c r="Q488" s="17">
        <f t="shared" si="63"/>
        <v>3200.1970000000001</v>
      </c>
      <c r="R488" s="17">
        <f t="shared" si="71"/>
        <v>19668.037</v>
      </c>
    </row>
    <row r="489" spans="2:18" x14ac:dyDescent="0.2">
      <c r="B489" t="s">
        <v>644</v>
      </c>
      <c r="C489" s="4" t="s">
        <v>829</v>
      </c>
      <c r="D489" s="21" t="s">
        <v>821</v>
      </c>
      <c r="F489" s="22">
        <v>20000</v>
      </c>
      <c r="G489" s="15">
        <v>0</v>
      </c>
      <c r="H489" s="18">
        <v>25</v>
      </c>
      <c r="I489" s="16">
        <f t="shared" si="64"/>
        <v>574</v>
      </c>
      <c r="J489" s="16">
        <f t="shared" si="65"/>
        <v>1419.9999999999998</v>
      </c>
      <c r="K489" s="17">
        <f t="shared" si="66"/>
        <v>220.00000000000003</v>
      </c>
      <c r="L489" s="17">
        <f t="shared" si="67"/>
        <v>608</v>
      </c>
      <c r="M489" s="17">
        <f t="shared" si="68"/>
        <v>1418</v>
      </c>
      <c r="N489" s="4">
        <v>0</v>
      </c>
      <c r="O489" s="19">
        <f t="shared" si="69"/>
        <v>4240</v>
      </c>
      <c r="P489" s="17">
        <f t="shared" si="70"/>
        <v>1207</v>
      </c>
      <c r="Q489" s="17">
        <f t="shared" si="63"/>
        <v>3058</v>
      </c>
      <c r="R489" s="17">
        <f t="shared" si="71"/>
        <v>18793</v>
      </c>
    </row>
    <row r="490" spans="2:18" x14ac:dyDescent="0.2">
      <c r="B490" t="s">
        <v>377</v>
      </c>
      <c r="C490" s="4" t="s">
        <v>829</v>
      </c>
      <c r="D490" s="21" t="s">
        <v>669</v>
      </c>
      <c r="F490" s="22">
        <v>15000</v>
      </c>
      <c r="G490" s="15">
        <v>0</v>
      </c>
      <c r="H490" s="18">
        <v>25</v>
      </c>
      <c r="I490" s="16">
        <f t="shared" si="64"/>
        <v>430.5</v>
      </c>
      <c r="J490" s="16">
        <f t="shared" si="65"/>
        <v>1065</v>
      </c>
      <c r="K490" s="17">
        <f t="shared" si="66"/>
        <v>165.00000000000003</v>
      </c>
      <c r="L490" s="17">
        <f t="shared" si="67"/>
        <v>456</v>
      </c>
      <c r="M490" s="17">
        <f t="shared" si="68"/>
        <v>1063.5</v>
      </c>
      <c r="N490" s="4">
        <v>0</v>
      </c>
      <c r="O490" s="19">
        <f t="shared" si="69"/>
        <v>3180</v>
      </c>
      <c r="P490" s="17">
        <f t="shared" si="70"/>
        <v>911.5</v>
      </c>
      <c r="Q490" s="17">
        <f t="shared" si="63"/>
        <v>2293.5</v>
      </c>
      <c r="R490" s="17">
        <f t="shared" si="71"/>
        <v>14088.5</v>
      </c>
    </row>
    <row r="491" spans="2:18" x14ac:dyDescent="0.2">
      <c r="B491" t="s">
        <v>625</v>
      </c>
      <c r="C491" s="4" t="s">
        <v>829</v>
      </c>
      <c r="D491" s="21" t="s">
        <v>811</v>
      </c>
      <c r="F491" s="22">
        <v>20000</v>
      </c>
      <c r="G491" s="15">
        <v>0</v>
      </c>
      <c r="H491" s="18">
        <v>25</v>
      </c>
      <c r="I491" s="16">
        <f t="shared" si="64"/>
        <v>574</v>
      </c>
      <c r="J491" s="16">
        <f t="shared" si="65"/>
        <v>1419.9999999999998</v>
      </c>
      <c r="K491" s="17">
        <f t="shared" si="66"/>
        <v>220.00000000000003</v>
      </c>
      <c r="L491" s="17">
        <f t="shared" si="67"/>
        <v>608</v>
      </c>
      <c r="M491" s="17">
        <f t="shared" si="68"/>
        <v>1418</v>
      </c>
      <c r="N491" s="4">
        <v>0</v>
      </c>
      <c r="O491" s="19">
        <f t="shared" si="69"/>
        <v>4240</v>
      </c>
      <c r="P491" s="17">
        <f t="shared" si="70"/>
        <v>1207</v>
      </c>
      <c r="Q491" s="17">
        <f t="shared" si="63"/>
        <v>3058</v>
      </c>
      <c r="R491" s="17">
        <f t="shared" si="71"/>
        <v>18793</v>
      </c>
    </row>
    <row r="492" spans="2:18" x14ac:dyDescent="0.2">
      <c r="B492" t="s">
        <v>131</v>
      </c>
      <c r="C492" s="4" t="s">
        <v>829</v>
      </c>
      <c r="D492" s="21" t="s">
        <v>669</v>
      </c>
      <c r="F492" s="22">
        <v>12000</v>
      </c>
      <c r="G492" s="15">
        <v>0</v>
      </c>
      <c r="H492" s="18">
        <v>25</v>
      </c>
      <c r="I492" s="16">
        <f t="shared" si="64"/>
        <v>344.4</v>
      </c>
      <c r="J492" s="16">
        <f t="shared" si="65"/>
        <v>851.99999999999989</v>
      </c>
      <c r="K492" s="17">
        <f t="shared" si="66"/>
        <v>132</v>
      </c>
      <c r="L492" s="17">
        <f t="shared" si="67"/>
        <v>364.8</v>
      </c>
      <c r="M492" s="17">
        <f t="shared" si="68"/>
        <v>850.80000000000007</v>
      </c>
      <c r="N492" s="4">
        <v>0</v>
      </c>
      <c r="O492" s="19">
        <f t="shared" si="69"/>
        <v>2544</v>
      </c>
      <c r="P492" s="17">
        <f t="shared" si="70"/>
        <v>734.2</v>
      </c>
      <c r="Q492" s="17">
        <f t="shared" si="63"/>
        <v>1834.8</v>
      </c>
      <c r="R492" s="17">
        <f t="shared" si="71"/>
        <v>11265.8</v>
      </c>
    </row>
    <row r="493" spans="2:18" x14ac:dyDescent="0.2">
      <c r="B493" t="s">
        <v>269</v>
      </c>
      <c r="C493" s="4" t="s">
        <v>829</v>
      </c>
      <c r="D493" s="21" t="s">
        <v>690</v>
      </c>
      <c r="F493" s="22">
        <v>40000</v>
      </c>
      <c r="G493" s="16">
        <v>442.65</v>
      </c>
      <c r="H493" s="18">
        <v>25</v>
      </c>
      <c r="I493" s="16">
        <f t="shared" si="64"/>
        <v>1148</v>
      </c>
      <c r="J493" s="16">
        <f t="shared" si="65"/>
        <v>2839.9999999999995</v>
      </c>
      <c r="K493" s="17">
        <f t="shared" si="66"/>
        <v>440.00000000000006</v>
      </c>
      <c r="L493" s="17">
        <f t="shared" si="67"/>
        <v>1216</v>
      </c>
      <c r="M493" s="17">
        <f t="shared" si="68"/>
        <v>2836</v>
      </c>
      <c r="N493" s="4">
        <v>0</v>
      </c>
      <c r="O493" s="19">
        <f t="shared" si="69"/>
        <v>8480</v>
      </c>
      <c r="P493" s="17">
        <f t="shared" si="70"/>
        <v>2831.65</v>
      </c>
      <c r="Q493" s="17">
        <f t="shared" si="63"/>
        <v>6116</v>
      </c>
      <c r="R493" s="17">
        <f t="shared" si="71"/>
        <v>37168.35</v>
      </c>
    </row>
    <row r="494" spans="2:18" x14ac:dyDescent="0.2">
      <c r="B494" t="s">
        <v>130</v>
      </c>
      <c r="C494" s="4" t="s">
        <v>829</v>
      </c>
      <c r="D494" s="21" t="s">
        <v>703</v>
      </c>
      <c r="F494" s="22">
        <v>20000</v>
      </c>
      <c r="G494" s="15">
        <v>0</v>
      </c>
      <c r="H494" s="18">
        <v>25</v>
      </c>
      <c r="I494" s="16">
        <f t="shared" si="64"/>
        <v>574</v>
      </c>
      <c r="J494" s="16">
        <f t="shared" si="65"/>
        <v>1419.9999999999998</v>
      </c>
      <c r="K494" s="17">
        <f t="shared" si="66"/>
        <v>220.00000000000003</v>
      </c>
      <c r="L494" s="17">
        <f t="shared" si="67"/>
        <v>608</v>
      </c>
      <c r="M494" s="17">
        <f t="shared" si="68"/>
        <v>1418</v>
      </c>
      <c r="N494" s="4">
        <v>0</v>
      </c>
      <c r="O494" s="19">
        <f t="shared" si="69"/>
        <v>4240</v>
      </c>
      <c r="P494" s="17">
        <f t="shared" si="70"/>
        <v>1207</v>
      </c>
      <c r="Q494" s="17">
        <f t="shared" si="63"/>
        <v>3058</v>
      </c>
      <c r="R494" s="17">
        <f t="shared" si="71"/>
        <v>18793</v>
      </c>
    </row>
    <row r="495" spans="2:18" x14ac:dyDescent="0.2">
      <c r="B495" t="s">
        <v>378</v>
      </c>
      <c r="C495" s="4" t="s">
        <v>829</v>
      </c>
      <c r="D495" s="21" t="s">
        <v>669</v>
      </c>
      <c r="F495" s="22">
        <v>20000</v>
      </c>
      <c r="G495" s="15">
        <v>0</v>
      </c>
      <c r="H495" s="18">
        <v>25</v>
      </c>
      <c r="I495" s="16">
        <f t="shared" si="64"/>
        <v>574</v>
      </c>
      <c r="J495" s="16">
        <f t="shared" si="65"/>
        <v>1419.9999999999998</v>
      </c>
      <c r="K495" s="17">
        <f t="shared" si="66"/>
        <v>220.00000000000003</v>
      </c>
      <c r="L495" s="17">
        <f t="shared" si="67"/>
        <v>608</v>
      </c>
      <c r="M495" s="17">
        <f t="shared" si="68"/>
        <v>1418</v>
      </c>
      <c r="N495" s="4">
        <v>0</v>
      </c>
      <c r="O495" s="19">
        <f t="shared" si="69"/>
        <v>4240</v>
      </c>
      <c r="P495" s="17">
        <f t="shared" si="70"/>
        <v>1207</v>
      </c>
      <c r="Q495" s="17">
        <f t="shared" si="63"/>
        <v>3058</v>
      </c>
      <c r="R495" s="17">
        <f t="shared" si="71"/>
        <v>18793</v>
      </c>
    </row>
    <row r="496" spans="2:18" x14ac:dyDescent="0.2">
      <c r="B496" t="s">
        <v>493</v>
      </c>
      <c r="C496" s="4" t="s">
        <v>829</v>
      </c>
      <c r="D496" s="21" t="s">
        <v>766</v>
      </c>
      <c r="F496" s="22">
        <v>35000</v>
      </c>
      <c r="G496" s="15">
        <v>0</v>
      </c>
      <c r="H496" s="18">
        <v>25</v>
      </c>
      <c r="I496" s="16">
        <f t="shared" si="64"/>
        <v>1004.5</v>
      </c>
      <c r="J496" s="16">
        <f t="shared" si="65"/>
        <v>2485</v>
      </c>
      <c r="K496" s="17">
        <f t="shared" si="66"/>
        <v>385.00000000000006</v>
      </c>
      <c r="L496" s="17">
        <f t="shared" si="67"/>
        <v>1064</v>
      </c>
      <c r="M496" s="17">
        <f t="shared" si="68"/>
        <v>2481.5</v>
      </c>
      <c r="N496" s="4">
        <v>0</v>
      </c>
      <c r="O496" s="19">
        <f t="shared" si="69"/>
        <v>7420</v>
      </c>
      <c r="P496" s="17">
        <f t="shared" si="70"/>
        <v>2093.5</v>
      </c>
      <c r="Q496" s="17">
        <f t="shared" si="63"/>
        <v>5351.5</v>
      </c>
      <c r="R496" s="17">
        <f t="shared" si="71"/>
        <v>32906.5</v>
      </c>
    </row>
    <row r="497" spans="2:18" x14ac:dyDescent="0.2">
      <c r="B497" t="s">
        <v>293</v>
      </c>
      <c r="C497" s="4" t="s">
        <v>829</v>
      </c>
      <c r="D497" s="21" t="s">
        <v>746</v>
      </c>
      <c r="F497" s="22">
        <v>20000</v>
      </c>
      <c r="G497" s="15">
        <v>0</v>
      </c>
      <c r="H497" s="18">
        <v>25</v>
      </c>
      <c r="I497" s="16">
        <f t="shared" si="64"/>
        <v>574</v>
      </c>
      <c r="J497" s="16">
        <f t="shared" si="65"/>
        <v>1419.9999999999998</v>
      </c>
      <c r="K497" s="17">
        <f t="shared" si="66"/>
        <v>220.00000000000003</v>
      </c>
      <c r="L497" s="17">
        <f t="shared" si="67"/>
        <v>608</v>
      </c>
      <c r="M497" s="17">
        <f t="shared" si="68"/>
        <v>1418</v>
      </c>
      <c r="N497" s="4">
        <v>0</v>
      </c>
      <c r="O497" s="19">
        <f t="shared" si="69"/>
        <v>4240</v>
      </c>
      <c r="P497" s="17">
        <f t="shared" si="70"/>
        <v>1207</v>
      </c>
      <c r="Q497" s="17">
        <f t="shared" si="63"/>
        <v>3058</v>
      </c>
      <c r="R497" s="17">
        <f t="shared" si="71"/>
        <v>18793</v>
      </c>
    </row>
    <row r="498" spans="2:18" x14ac:dyDescent="0.2">
      <c r="B498" t="s">
        <v>379</v>
      </c>
      <c r="C498" s="4" t="s">
        <v>829</v>
      </c>
      <c r="D498" s="21" t="s">
        <v>652</v>
      </c>
      <c r="F498" s="22">
        <v>25000</v>
      </c>
      <c r="G498" s="15">
        <v>0</v>
      </c>
      <c r="H498" s="18">
        <v>25</v>
      </c>
      <c r="I498" s="16">
        <f t="shared" si="64"/>
        <v>717.5</v>
      </c>
      <c r="J498" s="16">
        <f t="shared" si="65"/>
        <v>1774.9999999999998</v>
      </c>
      <c r="K498" s="17">
        <f t="shared" si="66"/>
        <v>275</v>
      </c>
      <c r="L498" s="17">
        <f t="shared" si="67"/>
        <v>760</v>
      </c>
      <c r="M498" s="17">
        <f t="shared" si="68"/>
        <v>1772.5000000000002</v>
      </c>
      <c r="N498" s="4">
        <v>932.76</v>
      </c>
      <c r="O498" s="19">
        <f t="shared" si="69"/>
        <v>6232.76</v>
      </c>
      <c r="P498" s="17">
        <f t="shared" si="70"/>
        <v>2435.2600000000002</v>
      </c>
      <c r="Q498" s="17">
        <f t="shared" si="63"/>
        <v>3822.5</v>
      </c>
      <c r="R498" s="17">
        <f t="shared" si="71"/>
        <v>22564.739999999998</v>
      </c>
    </row>
    <row r="499" spans="2:18" x14ac:dyDescent="0.2">
      <c r="B499" t="s">
        <v>380</v>
      </c>
      <c r="C499" s="4" t="s">
        <v>829</v>
      </c>
      <c r="D499" s="21" t="s">
        <v>655</v>
      </c>
      <c r="F499" s="22">
        <v>20000</v>
      </c>
      <c r="G499" s="15">
        <v>0</v>
      </c>
      <c r="H499" s="18">
        <v>25</v>
      </c>
      <c r="I499" s="16">
        <f t="shared" si="64"/>
        <v>574</v>
      </c>
      <c r="J499" s="16">
        <f t="shared" si="65"/>
        <v>1419.9999999999998</v>
      </c>
      <c r="K499" s="17">
        <f t="shared" si="66"/>
        <v>220.00000000000003</v>
      </c>
      <c r="L499" s="17">
        <f t="shared" si="67"/>
        <v>608</v>
      </c>
      <c r="M499" s="17">
        <f t="shared" si="68"/>
        <v>1418</v>
      </c>
      <c r="N499" s="4">
        <v>0</v>
      </c>
      <c r="O499" s="19">
        <f t="shared" si="69"/>
        <v>4240</v>
      </c>
      <c r="P499" s="17">
        <f t="shared" si="70"/>
        <v>1207</v>
      </c>
      <c r="Q499" s="17">
        <f t="shared" si="63"/>
        <v>3058</v>
      </c>
      <c r="R499" s="17">
        <f t="shared" si="71"/>
        <v>18793</v>
      </c>
    </row>
    <row r="500" spans="2:18" x14ac:dyDescent="0.2">
      <c r="B500" t="s">
        <v>150</v>
      </c>
      <c r="C500" s="4" t="s">
        <v>829</v>
      </c>
      <c r="D500" s="21" t="s">
        <v>669</v>
      </c>
      <c r="F500" s="22">
        <v>30000</v>
      </c>
      <c r="G500" s="15">
        <v>0</v>
      </c>
      <c r="H500" s="18">
        <v>25</v>
      </c>
      <c r="I500" s="16">
        <f t="shared" si="64"/>
        <v>861</v>
      </c>
      <c r="J500" s="16">
        <f t="shared" si="65"/>
        <v>2130</v>
      </c>
      <c r="K500" s="17">
        <f t="shared" si="66"/>
        <v>330.00000000000006</v>
      </c>
      <c r="L500" s="17">
        <f t="shared" si="67"/>
        <v>912</v>
      </c>
      <c r="M500" s="17">
        <f t="shared" si="68"/>
        <v>2127</v>
      </c>
      <c r="N500" s="4">
        <v>0</v>
      </c>
      <c r="O500" s="19">
        <f t="shared" si="69"/>
        <v>6360</v>
      </c>
      <c r="P500" s="17">
        <f t="shared" si="70"/>
        <v>1798</v>
      </c>
      <c r="Q500" s="17">
        <f t="shared" si="63"/>
        <v>4587</v>
      </c>
      <c r="R500" s="17">
        <f t="shared" si="71"/>
        <v>28202</v>
      </c>
    </row>
    <row r="501" spans="2:18" x14ac:dyDescent="0.2">
      <c r="B501" t="s">
        <v>129</v>
      </c>
      <c r="C501" s="4" t="s">
        <v>829</v>
      </c>
      <c r="D501" s="21" t="s">
        <v>669</v>
      </c>
      <c r="F501" s="22">
        <v>12000</v>
      </c>
      <c r="G501" s="15">
        <v>0</v>
      </c>
      <c r="H501" s="18">
        <v>25</v>
      </c>
      <c r="I501" s="16">
        <f t="shared" si="64"/>
        <v>344.4</v>
      </c>
      <c r="J501" s="16">
        <f t="shared" si="65"/>
        <v>851.99999999999989</v>
      </c>
      <c r="K501" s="17">
        <f t="shared" si="66"/>
        <v>132</v>
      </c>
      <c r="L501" s="17">
        <f t="shared" si="67"/>
        <v>364.8</v>
      </c>
      <c r="M501" s="17">
        <f t="shared" si="68"/>
        <v>850.80000000000007</v>
      </c>
      <c r="N501">
        <v>932.76</v>
      </c>
      <c r="O501" s="19">
        <f t="shared" si="69"/>
        <v>3476.76</v>
      </c>
      <c r="P501" s="17">
        <f t="shared" si="70"/>
        <v>1666.96</v>
      </c>
      <c r="Q501" s="17">
        <f t="shared" si="63"/>
        <v>1834.8</v>
      </c>
      <c r="R501" s="17">
        <f t="shared" si="71"/>
        <v>10333.040000000001</v>
      </c>
    </row>
    <row r="502" spans="2:18" x14ac:dyDescent="0.2">
      <c r="B502" t="s">
        <v>73</v>
      </c>
      <c r="C502" s="4" t="s">
        <v>829</v>
      </c>
      <c r="D502" s="21" t="s">
        <v>652</v>
      </c>
      <c r="F502" s="22">
        <v>13000</v>
      </c>
      <c r="G502" s="15">
        <v>0</v>
      </c>
      <c r="H502" s="18">
        <v>25</v>
      </c>
      <c r="I502" s="16">
        <f t="shared" si="64"/>
        <v>373.1</v>
      </c>
      <c r="J502" s="16">
        <f t="shared" si="65"/>
        <v>922.99999999999989</v>
      </c>
      <c r="K502" s="17">
        <f t="shared" si="66"/>
        <v>143.00000000000003</v>
      </c>
      <c r="L502" s="17">
        <f t="shared" si="67"/>
        <v>395.2</v>
      </c>
      <c r="M502" s="17">
        <f t="shared" si="68"/>
        <v>921.7</v>
      </c>
      <c r="N502" s="4">
        <v>0</v>
      </c>
      <c r="O502" s="19">
        <f t="shared" si="69"/>
        <v>2756</v>
      </c>
      <c r="P502" s="17">
        <f t="shared" si="70"/>
        <v>793.3</v>
      </c>
      <c r="Q502" s="17">
        <f t="shared" si="63"/>
        <v>1987.7</v>
      </c>
      <c r="R502" s="17">
        <f t="shared" si="71"/>
        <v>12206.7</v>
      </c>
    </row>
    <row r="503" spans="2:18" x14ac:dyDescent="0.2">
      <c r="B503" t="s">
        <v>135</v>
      </c>
      <c r="C503" s="4" t="s">
        <v>829</v>
      </c>
      <c r="D503" s="21" t="s">
        <v>677</v>
      </c>
      <c r="F503" s="22">
        <v>7475</v>
      </c>
      <c r="G503" s="15">
        <v>0</v>
      </c>
      <c r="H503" s="18">
        <v>25</v>
      </c>
      <c r="I503" s="16">
        <f t="shared" si="64"/>
        <v>214.5325</v>
      </c>
      <c r="J503" s="16">
        <f t="shared" si="65"/>
        <v>530.72499999999991</v>
      </c>
      <c r="K503" s="17">
        <f t="shared" si="66"/>
        <v>82.225000000000009</v>
      </c>
      <c r="L503" s="17">
        <f t="shared" si="67"/>
        <v>227.24</v>
      </c>
      <c r="M503" s="17">
        <f t="shared" si="68"/>
        <v>529.97750000000008</v>
      </c>
      <c r="N503" s="4">
        <v>0</v>
      </c>
      <c r="O503" s="19">
        <f t="shared" si="69"/>
        <v>1584.6999999999998</v>
      </c>
      <c r="P503" s="17">
        <f t="shared" si="70"/>
        <v>466.77250000000004</v>
      </c>
      <c r="Q503" s="17">
        <f t="shared" ref="Q503:Q566" si="72">J503+K503+M503</f>
        <v>1142.9275</v>
      </c>
      <c r="R503" s="17">
        <f t="shared" si="71"/>
        <v>7008.2275</v>
      </c>
    </row>
    <row r="504" spans="2:18" x14ac:dyDescent="0.2">
      <c r="B504" t="s">
        <v>398</v>
      </c>
      <c r="C504" s="4" t="s">
        <v>829</v>
      </c>
      <c r="D504" s="21" t="s">
        <v>749</v>
      </c>
      <c r="F504" s="22">
        <v>20000</v>
      </c>
      <c r="G504" s="15">
        <v>0</v>
      </c>
      <c r="H504" s="18">
        <v>25</v>
      </c>
      <c r="I504" s="16">
        <f t="shared" si="64"/>
        <v>574</v>
      </c>
      <c r="J504" s="16">
        <f t="shared" si="65"/>
        <v>1419.9999999999998</v>
      </c>
      <c r="K504" s="17">
        <f t="shared" si="66"/>
        <v>220.00000000000003</v>
      </c>
      <c r="L504" s="17">
        <f t="shared" si="67"/>
        <v>608</v>
      </c>
      <c r="M504" s="17">
        <f t="shared" si="68"/>
        <v>1418</v>
      </c>
      <c r="N504" s="4">
        <v>0</v>
      </c>
      <c r="O504" s="19">
        <f t="shared" si="69"/>
        <v>4240</v>
      </c>
      <c r="P504" s="17">
        <f t="shared" si="70"/>
        <v>1207</v>
      </c>
      <c r="Q504" s="17">
        <f t="shared" si="72"/>
        <v>3058</v>
      </c>
      <c r="R504" s="17">
        <f t="shared" si="71"/>
        <v>18793</v>
      </c>
    </row>
    <row r="505" spans="2:18" x14ac:dyDescent="0.2">
      <c r="B505" t="s">
        <v>236</v>
      </c>
      <c r="C505" s="4" t="s">
        <v>829</v>
      </c>
      <c r="D505" s="21" t="s">
        <v>669</v>
      </c>
      <c r="F505" s="22">
        <v>20000</v>
      </c>
      <c r="G505" s="15">
        <v>0</v>
      </c>
      <c r="H505" s="18">
        <v>25</v>
      </c>
      <c r="I505" s="16">
        <f t="shared" si="64"/>
        <v>574</v>
      </c>
      <c r="J505" s="16">
        <f t="shared" si="65"/>
        <v>1419.9999999999998</v>
      </c>
      <c r="K505" s="17">
        <f t="shared" si="66"/>
        <v>220.00000000000003</v>
      </c>
      <c r="L505" s="17">
        <f t="shared" si="67"/>
        <v>608</v>
      </c>
      <c r="M505" s="17">
        <f t="shared" si="68"/>
        <v>1418</v>
      </c>
      <c r="N505" s="4">
        <v>0</v>
      </c>
      <c r="O505" s="19">
        <f t="shared" si="69"/>
        <v>4240</v>
      </c>
      <c r="P505" s="17">
        <f t="shared" si="70"/>
        <v>1207</v>
      </c>
      <c r="Q505" s="17">
        <f t="shared" si="72"/>
        <v>3058</v>
      </c>
      <c r="R505" s="17">
        <f t="shared" si="71"/>
        <v>18793</v>
      </c>
    </row>
    <row r="506" spans="2:18" x14ac:dyDescent="0.2">
      <c r="B506" t="s">
        <v>128</v>
      </c>
      <c r="C506" s="4" t="s">
        <v>829</v>
      </c>
      <c r="D506" s="21" t="s">
        <v>669</v>
      </c>
      <c r="F506" s="22">
        <v>11960</v>
      </c>
      <c r="G506" s="15">
        <v>0</v>
      </c>
      <c r="H506" s="18">
        <v>25</v>
      </c>
      <c r="I506" s="16">
        <f t="shared" si="64"/>
        <v>343.25200000000001</v>
      </c>
      <c r="J506" s="16">
        <f t="shared" si="65"/>
        <v>849.16</v>
      </c>
      <c r="K506" s="17">
        <f t="shared" si="66"/>
        <v>131.56</v>
      </c>
      <c r="L506" s="17">
        <f t="shared" si="67"/>
        <v>363.584</v>
      </c>
      <c r="M506" s="17">
        <f t="shared" si="68"/>
        <v>847.96400000000006</v>
      </c>
      <c r="N506" s="4">
        <v>0</v>
      </c>
      <c r="O506" s="19">
        <f t="shared" si="69"/>
        <v>2535.52</v>
      </c>
      <c r="P506" s="17">
        <f t="shared" si="70"/>
        <v>731.83600000000001</v>
      </c>
      <c r="Q506" s="17">
        <f t="shared" si="72"/>
        <v>1828.6840000000002</v>
      </c>
      <c r="R506" s="17">
        <f t="shared" si="71"/>
        <v>11228.164000000001</v>
      </c>
    </row>
    <row r="507" spans="2:18" x14ac:dyDescent="0.2">
      <c r="B507" t="s">
        <v>136</v>
      </c>
      <c r="C507" s="4" t="s">
        <v>829</v>
      </c>
      <c r="D507" s="21" t="s">
        <v>677</v>
      </c>
      <c r="F507" s="22">
        <v>10000</v>
      </c>
      <c r="G507" s="15">
        <v>0</v>
      </c>
      <c r="H507" s="18">
        <v>25</v>
      </c>
      <c r="I507" s="16">
        <f t="shared" si="64"/>
        <v>287</v>
      </c>
      <c r="J507" s="16">
        <f t="shared" si="65"/>
        <v>709.99999999999989</v>
      </c>
      <c r="K507" s="17">
        <f t="shared" si="66"/>
        <v>110.00000000000001</v>
      </c>
      <c r="L507" s="17">
        <f t="shared" si="67"/>
        <v>304</v>
      </c>
      <c r="M507" s="17">
        <f t="shared" si="68"/>
        <v>709</v>
      </c>
      <c r="N507" s="4">
        <v>0</v>
      </c>
      <c r="O507" s="19">
        <f t="shared" si="69"/>
        <v>2120</v>
      </c>
      <c r="P507" s="17">
        <f t="shared" si="70"/>
        <v>616</v>
      </c>
      <c r="Q507" s="17">
        <f t="shared" si="72"/>
        <v>1529</v>
      </c>
      <c r="R507" s="17">
        <f t="shared" si="71"/>
        <v>9384</v>
      </c>
    </row>
    <row r="508" spans="2:18" x14ac:dyDescent="0.2">
      <c r="B508" t="s">
        <v>120</v>
      </c>
      <c r="C508" s="4" t="s">
        <v>829</v>
      </c>
      <c r="D508" s="21" t="s">
        <v>699</v>
      </c>
      <c r="F508" s="22">
        <v>20000</v>
      </c>
      <c r="G508" s="15">
        <v>0</v>
      </c>
      <c r="H508" s="18">
        <v>25</v>
      </c>
      <c r="I508" s="16">
        <f t="shared" si="64"/>
        <v>574</v>
      </c>
      <c r="J508" s="16">
        <f t="shared" si="65"/>
        <v>1419.9999999999998</v>
      </c>
      <c r="K508" s="17">
        <f t="shared" si="66"/>
        <v>220.00000000000003</v>
      </c>
      <c r="L508" s="17">
        <f t="shared" si="67"/>
        <v>608</v>
      </c>
      <c r="M508" s="17">
        <f t="shared" si="68"/>
        <v>1418</v>
      </c>
      <c r="N508" s="4">
        <v>0</v>
      </c>
      <c r="O508" s="19">
        <f t="shared" si="69"/>
        <v>4240</v>
      </c>
      <c r="P508" s="17">
        <f t="shared" si="70"/>
        <v>1207</v>
      </c>
      <c r="Q508" s="17">
        <f t="shared" si="72"/>
        <v>3058</v>
      </c>
      <c r="R508" s="17">
        <f t="shared" si="71"/>
        <v>18793</v>
      </c>
    </row>
    <row r="509" spans="2:18" x14ac:dyDescent="0.2">
      <c r="B509" t="s">
        <v>552</v>
      </c>
      <c r="C509" s="4" t="s">
        <v>829</v>
      </c>
      <c r="D509" s="21" t="s">
        <v>669</v>
      </c>
      <c r="F509" s="22">
        <v>10000</v>
      </c>
      <c r="G509" s="15">
        <v>0</v>
      </c>
      <c r="H509" s="18">
        <v>25</v>
      </c>
      <c r="I509" s="16">
        <f t="shared" si="64"/>
        <v>287</v>
      </c>
      <c r="J509" s="16">
        <f t="shared" si="65"/>
        <v>709.99999999999989</v>
      </c>
      <c r="K509" s="17">
        <f t="shared" si="66"/>
        <v>110.00000000000001</v>
      </c>
      <c r="L509" s="17">
        <f t="shared" si="67"/>
        <v>304</v>
      </c>
      <c r="M509" s="17">
        <f t="shared" si="68"/>
        <v>709</v>
      </c>
      <c r="N509" s="4">
        <v>0</v>
      </c>
      <c r="O509" s="19">
        <f t="shared" si="69"/>
        <v>2120</v>
      </c>
      <c r="P509" s="17">
        <f t="shared" si="70"/>
        <v>616</v>
      </c>
      <c r="Q509" s="17">
        <f t="shared" si="72"/>
        <v>1529</v>
      </c>
      <c r="R509" s="17">
        <f t="shared" si="71"/>
        <v>9384</v>
      </c>
    </row>
    <row r="510" spans="2:18" x14ac:dyDescent="0.2">
      <c r="B510" t="s">
        <v>205</v>
      </c>
      <c r="C510" s="4" t="s">
        <v>829</v>
      </c>
      <c r="D510" s="21" t="s">
        <v>726</v>
      </c>
      <c r="F510" s="22">
        <v>65000</v>
      </c>
      <c r="G510" s="16">
        <v>4427.58</v>
      </c>
      <c r="H510" s="18">
        <v>25</v>
      </c>
      <c r="I510" s="16">
        <f t="shared" si="64"/>
        <v>1865.5</v>
      </c>
      <c r="J510" s="16">
        <f t="shared" si="65"/>
        <v>4615</v>
      </c>
      <c r="K510" s="17">
        <f t="shared" si="66"/>
        <v>715.00000000000011</v>
      </c>
      <c r="L510" s="17">
        <f t="shared" si="67"/>
        <v>1976</v>
      </c>
      <c r="M510" s="17">
        <f t="shared" si="68"/>
        <v>4608.5</v>
      </c>
      <c r="N510" s="4">
        <v>0</v>
      </c>
      <c r="O510" s="19">
        <f t="shared" si="69"/>
        <v>13780</v>
      </c>
      <c r="P510" s="17">
        <f t="shared" si="70"/>
        <v>8294.08</v>
      </c>
      <c r="Q510" s="17">
        <f t="shared" si="72"/>
        <v>9938.5</v>
      </c>
      <c r="R510" s="17">
        <f t="shared" si="71"/>
        <v>56705.919999999998</v>
      </c>
    </row>
    <row r="511" spans="2:18" x14ac:dyDescent="0.2">
      <c r="B511" t="s">
        <v>127</v>
      </c>
      <c r="C511" s="4" t="s">
        <v>829</v>
      </c>
      <c r="D511" s="21" t="s">
        <v>669</v>
      </c>
      <c r="F511" s="22">
        <v>11960</v>
      </c>
      <c r="G511" s="15">
        <v>0</v>
      </c>
      <c r="H511" s="18">
        <v>25</v>
      </c>
      <c r="I511" s="16">
        <f t="shared" si="64"/>
        <v>343.25200000000001</v>
      </c>
      <c r="J511" s="16">
        <f t="shared" si="65"/>
        <v>849.16</v>
      </c>
      <c r="K511" s="17">
        <f t="shared" si="66"/>
        <v>131.56</v>
      </c>
      <c r="L511" s="17">
        <f t="shared" si="67"/>
        <v>363.584</v>
      </c>
      <c r="M511" s="17">
        <f t="shared" si="68"/>
        <v>847.96400000000006</v>
      </c>
      <c r="N511" s="4">
        <v>0</v>
      </c>
      <c r="O511" s="19">
        <f t="shared" si="69"/>
        <v>2535.52</v>
      </c>
      <c r="P511" s="17">
        <f t="shared" si="70"/>
        <v>731.83600000000001</v>
      </c>
      <c r="Q511" s="17">
        <f t="shared" si="72"/>
        <v>1828.6840000000002</v>
      </c>
      <c r="R511" s="17">
        <f t="shared" si="71"/>
        <v>11228.164000000001</v>
      </c>
    </row>
    <row r="512" spans="2:18" x14ac:dyDescent="0.2">
      <c r="B512" t="s">
        <v>499</v>
      </c>
      <c r="C512" s="4" t="s">
        <v>829</v>
      </c>
      <c r="D512" s="21" t="s">
        <v>669</v>
      </c>
      <c r="F512" s="22">
        <v>15000</v>
      </c>
      <c r="G512" s="15">
        <v>0</v>
      </c>
      <c r="H512" s="18">
        <v>25</v>
      </c>
      <c r="I512" s="16">
        <f t="shared" si="64"/>
        <v>430.5</v>
      </c>
      <c r="J512" s="16">
        <f t="shared" si="65"/>
        <v>1065</v>
      </c>
      <c r="K512" s="17">
        <f t="shared" si="66"/>
        <v>165.00000000000003</v>
      </c>
      <c r="L512" s="17">
        <f t="shared" si="67"/>
        <v>456</v>
      </c>
      <c r="M512" s="17">
        <f t="shared" si="68"/>
        <v>1063.5</v>
      </c>
      <c r="N512" s="4">
        <v>0</v>
      </c>
      <c r="O512" s="19">
        <f t="shared" si="69"/>
        <v>3180</v>
      </c>
      <c r="P512" s="17">
        <f t="shared" si="70"/>
        <v>911.5</v>
      </c>
      <c r="Q512" s="17">
        <f t="shared" si="72"/>
        <v>2293.5</v>
      </c>
      <c r="R512" s="17">
        <f t="shared" si="71"/>
        <v>14088.5</v>
      </c>
    </row>
    <row r="513" spans="2:18" x14ac:dyDescent="0.2">
      <c r="B513" t="s">
        <v>467</v>
      </c>
      <c r="C513" s="4" t="s">
        <v>829</v>
      </c>
      <c r="D513" s="21" t="s">
        <v>666</v>
      </c>
      <c r="F513" s="22">
        <v>25000</v>
      </c>
      <c r="G513" s="15">
        <v>0</v>
      </c>
      <c r="H513" s="18">
        <v>25</v>
      </c>
      <c r="I513" s="16">
        <f t="shared" si="64"/>
        <v>717.5</v>
      </c>
      <c r="J513" s="16">
        <f t="shared" si="65"/>
        <v>1774.9999999999998</v>
      </c>
      <c r="K513" s="17">
        <f t="shared" si="66"/>
        <v>275</v>
      </c>
      <c r="L513" s="17">
        <f t="shared" si="67"/>
        <v>760</v>
      </c>
      <c r="M513" s="17">
        <f t="shared" si="68"/>
        <v>1772.5000000000002</v>
      </c>
      <c r="N513" s="4">
        <v>0</v>
      </c>
      <c r="O513" s="19">
        <f t="shared" si="69"/>
        <v>5300</v>
      </c>
      <c r="P513" s="17">
        <f t="shared" si="70"/>
        <v>1502.5</v>
      </c>
      <c r="Q513" s="17">
        <f t="shared" si="72"/>
        <v>3822.5</v>
      </c>
      <c r="R513" s="17">
        <f t="shared" si="71"/>
        <v>23497.5</v>
      </c>
    </row>
    <row r="514" spans="2:18" x14ac:dyDescent="0.2">
      <c r="B514" t="s">
        <v>233</v>
      </c>
      <c r="C514" s="4" t="s">
        <v>829</v>
      </c>
      <c r="D514" s="21" t="s">
        <v>669</v>
      </c>
      <c r="F514" s="22">
        <v>8671</v>
      </c>
      <c r="G514" s="15">
        <v>0</v>
      </c>
      <c r="H514" s="18">
        <v>25</v>
      </c>
      <c r="I514" s="16">
        <f t="shared" si="64"/>
        <v>248.85769999999999</v>
      </c>
      <c r="J514" s="16">
        <f t="shared" si="65"/>
        <v>615.64099999999996</v>
      </c>
      <c r="K514" s="17">
        <f t="shared" si="66"/>
        <v>95.381000000000014</v>
      </c>
      <c r="L514" s="17">
        <f t="shared" si="67"/>
        <v>263.59840000000003</v>
      </c>
      <c r="M514" s="17">
        <f t="shared" si="68"/>
        <v>614.77390000000003</v>
      </c>
      <c r="N514" s="4">
        <v>0</v>
      </c>
      <c r="O514" s="19">
        <f t="shared" si="69"/>
        <v>1838.252</v>
      </c>
      <c r="P514" s="17">
        <f t="shared" si="70"/>
        <v>537.45610000000011</v>
      </c>
      <c r="Q514" s="17">
        <f t="shared" si="72"/>
        <v>1325.7959000000001</v>
      </c>
      <c r="R514" s="17">
        <f t="shared" si="71"/>
        <v>8133.5438999999997</v>
      </c>
    </row>
    <row r="515" spans="2:18" x14ac:dyDescent="0.2">
      <c r="B515" t="s">
        <v>649</v>
      </c>
      <c r="C515" s="4" t="s">
        <v>829</v>
      </c>
      <c r="D515" s="21" t="s">
        <v>803</v>
      </c>
      <c r="F515" s="22">
        <v>12000</v>
      </c>
      <c r="G515" s="15">
        <v>0</v>
      </c>
      <c r="H515" s="18">
        <v>25</v>
      </c>
      <c r="I515" s="16">
        <f t="shared" si="64"/>
        <v>344.4</v>
      </c>
      <c r="J515" s="16">
        <f t="shared" si="65"/>
        <v>851.99999999999989</v>
      </c>
      <c r="K515" s="17">
        <f t="shared" si="66"/>
        <v>132</v>
      </c>
      <c r="L515" s="17">
        <f t="shared" si="67"/>
        <v>364.8</v>
      </c>
      <c r="M515" s="17">
        <f t="shared" si="68"/>
        <v>850.80000000000007</v>
      </c>
      <c r="N515" s="4">
        <v>932.76</v>
      </c>
      <c r="O515" s="19">
        <f t="shared" si="69"/>
        <v>3476.76</v>
      </c>
      <c r="P515" s="17">
        <f t="shared" si="70"/>
        <v>1666.96</v>
      </c>
      <c r="Q515" s="17">
        <f t="shared" si="72"/>
        <v>1834.8</v>
      </c>
      <c r="R515" s="17">
        <f t="shared" si="71"/>
        <v>10333.040000000001</v>
      </c>
    </row>
    <row r="516" spans="2:18" x14ac:dyDescent="0.2">
      <c r="B516" t="s">
        <v>462</v>
      </c>
      <c r="C516" s="4" t="s">
        <v>829</v>
      </c>
      <c r="D516" s="21" t="s">
        <v>779</v>
      </c>
      <c r="F516" s="22">
        <v>25000</v>
      </c>
      <c r="G516" s="15">
        <v>0</v>
      </c>
      <c r="H516" s="18">
        <v>25</v>
      </c>
      <c r="I516" s="16">
        <f t="shared" si="64"/>
        <v>717.5</v>
      </c>
      <c r="J516" s="16">
        <f t="shared" si="65"/>
        <v>1774.9999999999998</v>
      </c>
      <c r="K516" s="17">
        <f t="shared" si="66"/>
        <v>275</v>
      </c>
      <c r="L516" s="17">
        <f t="shared" si="67"/>
        <v>760</v>
      </c>
      <c r="M516" s="17">
        <f t="shared" si="68"/>
        <v>1772.5000000000002</v>
      </c>
      <c r="N516" s="4">
        <v>0</v>
      </c>
      <c r="O516" s="19">
        <f t="shared" si="69"/>
        <v>5300</v>
      </c>
      <c r="P516" s="17">
        <f t="shared" si="70"/>
        <v>1502.5</v>
      </c>
      <c r="Q516" s="17">
        <f t="shared" si="72"/>
        <v>3822.5</v>
      </c>
      <c r="R516" s="17">
        <f t="shared" si="71"/>
        <v>23497.5</v>
      </c>
    </row>
    <row r="517" spans="2:18" x14ac:dyDescent="0.2">
      <c r="B517" t="s">
        <v>185</v>
      </c>
      <c r="C517" s="4" t="s">
        <v>829</v>
      </c>
      <c r="D517" s="21" t="s">
        <v>701</v>
      </c>
      <c r="F517" s="22">
        <v>12000</v>
      </c>
      <c r="G517" s="15">
        <v>0</v>
      </c>
      <c r="H517" s="18">
        <v>25</v>
      </c>
      <c r="I517" s="16">
        <f t="shared" si="64"/>
        <v>344.4</v>
      </c>
      <c r="J517" s="16">
        <f t="shared" si="65"/>
        <v>851.99999999999989</v>
      </c>
      <c r="K517" s="17">
        <f t="shared" si="66"/>
        <v>132</v>
      </c>
      <c r="L517" s="17">
        <f t="shared" si="67"/>
        <v>364.8</v>
      </c>
      <c r="M517" s="17">
        <f t="shared" si="68"/>
        <v>850.80000000000007</v>
      </c>
      <c r="N517" s="4">
        <v>0</v>
      </c>
      <c r="O517" s="19">
        <f t="shared" si="69"/>
        <v>2544</v>
      </c>
      <c r="P517" s="17">
        <f t="shared" si="70"/>
        <v>734.2</v>
      </c>
      <c r="Q517" s="17">
        <f t="shared" si="72"/>
        <v>1834.8</v>
      </c>
      <c r="R517" s="17">
        <f t="shared" si="71"/>
        <v>11265.8</v>
      </c>
    </row>
    <row r="518" spans="2:18" x14ac:dyDescent="0.2">
      <c r="B518" t="s">
        <v>515</v>
      </c>
      <c r="C518" s="4" t="s">
        <v>829</v>
      </c>
      <c r="D518" s="21" t="s">
        <v>691</v>
      </c>
      <c r="F518" s="22">
        <v>18000</v>
      </c>
      <c r="G518" s="15">
        <v>0</v>
      </c>
      <c r="H518" s="18">
        <v>25</v>
      </c>
      <c r="I518" s="16">
        <f t="shared" si="64"/>
        <v>516.6</v>
      </c>
      <c r="J518" s="16">
        <f t="shared" si="65"/>
        <v>1277.9999999999998</v>
      </c>
      <c r="K518" s="17">
        <f t="shared" si="66"/>
        <v>198.00000000000003</v>
      </c>
      <c r="L518" s="17">
        <f t="shared" si="67"/>
        <v>547.20000000000005</v>
      </c>
      <c r="M518" s="17">
        <f t="shared" si="68"/>
        <v>1276.2</v>
      </c>
      <c r="N518" s="4">
        <v>0</v>
      </c>
      <c r="O518" s="19">
        <f t="shared" si="69"/>
        <v>3816</v>
      </c>
      <c r="P518" s="17">
        <f t="shared" si="70"/>
        <v>1088.8000000000002</v>
      </c>
      <c r="Q518" s="17">
        <f t="shared" si="72"/>
        <v>2752.2</v>
      </c>
      <c r="R518" s="17">
        <f t="shared" si="71"/>
        <v>16911.2</v>
      </c>
    </row>
    <row r="519" spans="2:18" x14ac:dyDescent="0.2">
      <c r="B519" t="s">
        <v>235</v>
      </c>
      <c r="C519" s="4" t="s">
        <v>829</v>
      </c>
      <c r="D519" s="21" t="s">
        <v>669</v>
      </c>
      <c r="F519" s="22">
        <v>12000</v>
      </c>
      <c r="G519" s="15">
        <v>0</v>
      </c>
      <c r="H519" s="18">
        <v>25</v>
      </c>
      <c r="I519" s="16">
        <f t="shared" si="64"/>
        <v>344.4</v>
      </c>
      <c r="J519" s="16">
        <f t="shared" si="65"/>
        <v>851.99999999999989</v>
      </c>
      <c r="K519" s="17">
        <f t="shared" si="66"/>
        <v>132</v>
      </c>
      <c r="L519" s="17">
        <f t="shared" si="67"/>
        <v>364.8</v>
      </c>
      <c r="M519" s="17">
        <f t="shared" si="68"/>
        <v>850.80000000000007</v>
      </c>
      <c r="N519" s="4">
        <v>0</v>
      </c>
      <c r="O519" s="19">
        <f t="shared" si="69"/>
        <v>2544</v>
      </c>
      <c r="P519" s="17">
        <f t="shared" si="70"/>
        <v>734.2</v>
      </c>
      <c r="Q519" s="17">
        <f t="shared" si="72"/>
        <v>1834.8</v>
      </c>
      <c r="R519" s="17">
        <f t="shared" si="71"/>
        <v>11265.8</v>
      </c>
    </row>
    <row r="520" spans="2:18" x14ac:dyDescent="0.2">
      <c r="B520" t="s">
        <v>126</v>
      </c>
      <c r="C520" s="4" t="s">
        <v>829</v>
      </c>
      <c r="D520" s="21" t="s">
        <v>702</v>
      </c>
      <c r="F520" s="22">
        <v>15000</v>
      </c>
      <c r="G520" s="15">
        <v>0</v>
      </c>
      <c r="H520" s="18">
        <v>25</v>
      </c>
      <c r="I520" s="16">
        <f t="shared" si="64"/>
        <v>430.5</v>
      </c>
      <c r="J520" s="16">
        <f t="shared" si="65"/>
        <v>1065</v>
      </c>
      <c r="K520" s="17">
        <f t="shared" si="66"/>
        <v>165.00000000000003</v>
      </c>
      <c r="L520" s="17">
        <f t="shared" si="67"/>
        <v>456</v>
      </c>
      <c r="M520" s="17">
        <f t="shared" si="68"/>
        <v>1063.5</v>
      </c>
      <c r="N520" s="4">
        <v>0</v>
      </c>
      <c r="O520" s="19">
        <f t="shared" si="69"/>
        <v>3180</v>
      </c>
      <c r="P520" s="17">
        <f t="shared" si="70"/>
        <v>911.5</v>
      </c>
      <c r="Q520" s="17">
        <f t="shared" si="72"/>
        <v>2293.5</v>
      </c>
      <c r="R520" s="17">
        <f t="shared" si="71"/>
        <v>14088.5</v>
      </c>
    </row>
    <row r="521" spans="2:18" x14ac:dyDescent="0.2">
      <c r="B521" t="s">
        <v>468</v>
      </c>
      <c r="C521" s="4" t="s">
        <v>829</v>
      </c>
      <c r="D521" s="21" t="s">
        <v>715</v>
      </c>
      <c r="F521" s="22">
        <v>15000</v>
      </c>
      <c r="G521" s="15">
        <v>0</v>
      </c>
      <c r="H521" s="18">
        <v>25</v>
      </c>
      <c r="I521" s="16">
        <f t="shared" si="64"/>
        <v>430.5</v>
      </c>
      <c r="J521" s="16">
        <f t="shared" si="65"/>
        <v>1065</v>
      </c>
      <c r="K521" s="17">
        <f t="shared" si="66"/>
        <v>165.00000000000003</v>
      </c>
      <c r="L521" s="17">
        <f t="shared" si="67"/>
        <v>456</v>
      </c>
      <c r="M521" s="17">
        <f t="shared" si="68"/>
        <v>1063.5</v>
      </c>
      <c r="N521" s="4">
        <v>0</v>
      </c>
      <c r="O521" s="19">
        <f t="shared" si="69"/>
        <v>3180</v>
      </c>
      <c r="P521" s="17">
        <f t="shared" si="70"/>
        <v>911.5</v>
      </c>
      <c r="Q521" s="17">
        <f t="shared" si="72"/>
        <v>2293.5</v>
      </c>
      <c r="R521" s="17">
        <f t="shared" si="71"/>
        <v>14088.5</v>
      </c>
    </row>
    <row r="522" spans="2:18" x14ac:dyDescent="0.2">
      <c r="B522" t="s">
        <v>466</v>
      </c>
      <c r="C522" s="4" t="s">
        <v>829</v>
      </c>
      <c r="D522" s="21" t="s">
        <v>666</v>
      </c>
      <c r="F522" s="22">
        <v>30000</v>
      </c>
      <c r="G522" s="15">
        <v>0</v>
      </c>
      <c r="H522" s="18">
        <v>25</v>
      </c>
      <c r="I522" s="16">
        <f t="shared" si="64"/>
        <v>861</v>
      </c>
      <c r="J522" s="16">
        <f t="shared" si="65"/>
        <v>2130</v>
      </c>
      <c r="K522" s="17">
        <f t="shared" si="66"/>
        <v>330.00000000000006</v>
      </c>
      <c r="L522" s="17">
        <f t="shared" si="67"/>
        <v>912</v>
      </c>
      <c r="M522" s="17">
        <f t="shared" si="68"/>
        <v>2127</v>
      </c>
      <c r="N522" s="4">
        <v>0</v>
      </c>
      <c r="O522" s="19">
        <f t="shared" si="69"/>
        <v>6360</v>
      </c>
      <c r="P522" s="17">
        <f t="shared" si="70"/>
        <v>1798</v>
      </c>
      <c r="Q522" s="17">
        <f t="shared" si="72"/>
        <v>4587</v>
      </c>
      <c r="R522" s="17">
        <f t="shared" si="71"/>
        <v>28202</v>
      </c>
    </row>
    <row r="523" spans="2:18" x14ac:dyDescent="0.2">
      <c r="B523" t="s">
        <v>93</v>
      </c>
      <c r="C523" s="4" t="s">
        <v>829</v>
      </c>
      <c r="D523" s="21" t="s">
        <v>688</v>
      </c>
      <c r="F523" s="22">
        <v>15000</v>
      </c>
      <c r="G523" s="15">
        <v>0</v>
      </c>
      <c r="H523" s="18">
        <v>25</v>
      </c>
      <c r="I523" s="16">
        <f t="shared" si="64"/>
        <v>430.5</v>
      </c>
      <c r="J523" s="16">
        <f t="shared" si="65"/>
        <v>1065</v>
      </c>
      <c r="K523" s="17">
        <f t="shared" si="66"/>
        <v>165.00000000000003</v>
      </c>
      <c r="L523" s="17">
        <f t="shared" si="67"/>
        <v>456</v>
      </c>
      <c r="M523" s="17">
        <f t="shared" si="68"/>
        <v>1063.5</v>
      </c>
      <c r="N523">
        <v>932.76</v>
      </c>
      <c r="O523" s="19">
        <f t="shared" si="69"/>
        <v>4112.76</v>
      </c>
      <c r="P523" s="17">
        <f t="shared" si="70"/>
        <v>1844.26</v>
      </c>
      <c r="Q523" s="17">
        <f t="shared" si="72"/>
        <v>2293.5</v>
      </c>
      <c r="R523" s="17">
        <f t="shared" si="71"/>
        <v>13155.74</v>
      </c>
    </row>
    <row r="524" spans="2:18" x14ac:dyDescent="0.2">
      <c r="B524" t="s">
        <v>58</v>
      </c>
      <c r="C524" s="4" t="s">
        <v>829</v>
      </c>
      <c r="D524" s="21" t="s">
        <v>676</v>
      </c>
      <c r="F524" s="22">
        <v>18000</v>
      </c>
      <c r="G524" s="15">
        <v>0</v>
      </c>
      <c r="H524" s="18">
        <v>25</v>
      </c>
      <c r="I524" s="16">
        <f t="shared" si="64"/>
        <v>516.6</v>
      </c>
      <c r="J524" s="16">
        <f t="shared" si="65"/>
        <v>1277.9999999999998</v>
      </c>
      <c r="K524" s="17">
        <f t="shared" si="66"/>
        <v>198.00000000000003</v>
      </c>
      <c r="L524" s="17">
        <f t="shared" si="67"/>
        <v>547.20000000000005</v>
      </c>
      <c r="M524" s="17">
        <f t="shared" si="68"/>
        <v>1276.2</v>
      </c>
      <c r="N524" s="4">
        <v>0</v>
      </c>
      <c r="O524" s="19">
        <f t="shared" si="69"/>
        <v>3816</v>
      </c>
      <c r="P524" s="17">
        <f t="shared" si="70"/>
        <v>1088.8000000000002</v>
      </c>
      <c r="Q524" s="17">
        <f t="shared" si="72"/>
        <v>2752.2</v>
      </c>
      <c r="R524" s="17">
        <f t="shared" si="71"/>
        <v>16911.2</v>
      </c>
    </row>
    <row r="525" spans="2:18" x14ac:dyDescent="0.2">
      <c r="B525" t="s">
        <v>399</v>
      </c>
      <c r="C525" s="4" t="s">
        <v>829</v>
      </c>
      <c r="D525" s="21" t="s">
        <v>745</v>
      </c>
      <c r="F525" s="22">
        <v>20000</v>
      </c>
      <c r="G525" s="15">
        <v>0</v>
      </c>
      <c r="H525" s="18">
        <v>25</v>
      </c>
      <c r="I525" s="16">
        <f t="shared" si="64"/>
        <v>574</v>
      </c>
      <c r="J525" s="16">
        <f t="shared" si="65"/>
        <v>1419.9999999999998</v>
      </c>
      <c r="K525" s="17">
        <f t="shared" si="66"/>
        <v>220.00000000000003</v>
      </c>
      <c r="L525" s="17">
        <f t="shared" si="67"/>
        <v>608</v>
      </c>
      <c r="M525" s="17">
        <f t="shared" si="68"/>
        <v>1418</v>
      </c>
      <c r="N525" s="4">
        <v>0</v>
      </c>
      <c r="O525" s="19">
        <f t="shared" si="69"/>
        <v>4240</v>
      </c>
      <c r="P525" s="17">
        <f t="shared" si="70"/>
        <v>1207</v>
      </c>
      <c r="Q525" s="17">
        <f t="shared" si="72"/>
        <v>3058</v>
      </c>
      <c r="R525" s="17">
        <f t="shared" si="71"/>
        <v>18793</v>
      </c>
    </row>
    <row r="526" spans="2:18" x14ac:dyDescent="0.2">
      <c r="B526" t="s">
        <v>125</v>
      </c>
      <c r="C526" s="4" t="s">
        <v>829</v>
      </c>
      <c r="D526" s="21" t="s">
        <v>701</v>
      </c>
      <c r="F526" s="22">
        <v>20000</v>
      </c>
      <c r="G526" s="15">
        <v>0</v>
      </c>
      <c r="H526" s="18">
        <v>25</v>
      </c>
      <c r="I526" s="16">
        <f t="shared" si="64"/>
        <v>574</v>
      </c>
      <c r="J526" s="16">
        <f t="shared" si="65"/>
        <v>1419.9999999999998</v>
      </c>
      <c r="K526" s="17">
        <f t="shared" si="66"/>
        <v>220.00000000000003</v>
      </c>
      <c r="L526" s="17">
        <f t="shared" si="67"/>
        <v>608</v>
      </c>
      <c r="M526" s="17">
        <f t="shared" si="68"/>
        <v>1418</v>
      </c>
      <c r="N526" s="4">
        <v>0</v>
      </c>
      <c r="O526" s="19">
        <f t="shared" si="69"/>
        <v>4240</v>
      </c>
      <c r="P526" s="17">
        <f t="shared" si="70"/>
        <v>1207</v>
      </c>
      <c r="Q526" s="17">
        <f t="shared" si="72"/>
        <v>3058</v>
      </c>
      <c r="R526" s="17">
        <f t="shared" si="71"/>
        <v>18793</v>
      </c>
    </row>
    <row r="527" spans="2:18" x14ac:dyDescent="0.2">
      <c r="B527" t="s">
        <v>638</v>
      </c>
      <c r="C527" s="4" t="s">
        <v>829</v>
      </c>
      <c r="D527" s="21" t="s">
        <v>803</v>
      </c>
      <c r="F527" s="22">
        <v>15000</v>
      </c>
      <c r="G527" s="15">
        <v>0</v>
      </c>
      <c r="H527" s="18">
        <v>25</v>
      </c>
      <c r="I527" s="16">
        <f t="shared" si="64"/>
        <v>430.5</v>
      </c>
      <c r="J527" s="16">
        <f t="shared" si="65"/>
        <v>1065</v>
      </c>
      <c r="K527" s="17">
        <f t="shared" si="66"/>
        <v>165.00000000000003</v>
      </c>
      <c r="L527" s="17">
        <f t="shared" si="67"/>
        <v>456</v>
      </c>
      <c r="M527" s="17">
        <f t="shared" si="68"/>
        <v>1063.5</v>
      </c>
      <c r="N527" s="4">
        <v>0</v>
      </c>
      <c r="O527" s="19">
        <f t="shared" si="69"/>
        <v>3180</v>
      </c>
      <c r="P527" s="17">
        <f t="shared" si="70"/>
        <v>911.5</v>
      </c>
      <c r="Q527" s="17">
        <f t="shared" si="72"/>
        <v>2293.5</v>
      </c>
      <c r="R527" s="17">
        <f t="shared" si="71"/>
        <v>14088.5</v>
      </c>
    </row>
    <row r="528" spans="2:18" x14ac:dyDescent="0.2">
      <c r="B528" t="s">
        <v>264</v>
      </c>
      <c r="C528" s="4" t="s">
        <v>829</v>
      </c>
      <c r="D528" s="21" t="s">
        <v>701</v>
      </c>
      <c r="F528" s="22">
        <v>5750</v>
      </c>
      <c r="G528" s="15">
        <v>0</v>
      </c>
      <c r="H528" s="18">
        <v>25</v>
      </c>
      <c r="I528" s="16">
        <f t="shared" si="64"/>
        <v>165.02500000000001</v>
      </c>
      <c r="J528" s="16">
        <f t="shared" si="65"/>
        <v>408.24999999999994</v>
      </c>
      <c r="K528" s="17">
        <f t="shared" si="66"/>
        <v>63.250000000000007</v>
      </c>
      <c r="L528" s="17">
        <f t="shared" si="67"/>
        <v>174.8</v>
      </c>
      <c r="M528" s="17">
        <f t="shared" si="68"/>
        <v>407.67500000000001</v>
      </c>
      <c r="N528" s="4">
        <v>0</v>
      </c>
      <c r="O528" s="19">
        <f t="shared" si="69"/>
        <v>1219</v>
      </c>
      <c r="P528" s="17">
        <f t="shared" si="70"/>
        <v>364.82500000000005</v>
      </c>
      <c r="Q528" s="17">
        <f t="shared" si="72"/>
        <v>879.17499999999995</v>
      </c>
      <c r="R528" s="17">
        <f t="shared" si="71"/>
        <v>5385.1750000000002</v>
      </c>
    </row>
    <row r="529" spans="2:18" x14ac:dyDescent="0.2">
      <c r="B529" t="s">
        <v>549</v>
      </c>
      <c r="C529" s="4" t="s">
        <v>829</v>
      </c>
      <c r="D529" s="21" t="s">
        <v>669</v>
      </c>
      <c r="F529" s="22">
        <v>12000</v>
      </c>
      <c r="G529" s="15">
        <v>0</v>
      </c>
      <c r="H529" s="18">
        <v>25</v>
      </c>
      <c r="I529" s="16">
        <f t="shared" si="64"/>
        <v>344.4</v>
      </c>
      <c r="J529" s="16">
        <f t="shared" si="65"/>
        <v>851.99999999999989</v>
      </c>
      <c r="K529" s="17">
        <f t="shared" si="66"/>
        <v>132</v>
      </c>
      <c r="L529" s="17">
        <f t="shared" si="67"/>
        <v>364.8</v>
      </c>
      <c r="M529" s="17">
        <f t="shared" si="68"/>
        <v>850.80000000000007</v>
      </c>
      <c r="N529" s="4">
        <v>0</v>
      </c>
      <c r="O529" s="19">
        <f t="shared" si="69"/>
        <v>2544</v>
      </c>
      <c r="P529" s="17">
        <f t="shared" si="70"/>
        <v>734.2</v>
      </c>
      <c r="Q529" s="17">
        <f t="shared" si="72"/>
        <v>1834.8</v>
      </c>
      <c r="R529" s="17">
        <f t="shared" si="71"/>
        <v>11265.8</v>
      </c>
    </row>
    <row r="530" spans="2:18" x14ac:dyDescent="0.2">
      <c r="B530" t="s">
        <v>440</v>
      </c>
      <c r="C530" s="4" t="s">
        <v>829</v>
      </c>
      <c r="D530" s="21" t="s">
        <v>774</v>
      </c>
      <c r="F530" s="22">
        <v>40000</v>
      </c>
      <c r="G530" s="16">
        <v>442.65</v>
      </c>
      <c r="H530" s="18">
        <v>25</v>
      </c>
      <c r="I530" s="16">
        <f t="shared" si="64"/>
        <v>1148</v>
      </c>
      <c r="J530" s="16">
        <f t="shared" si="65"/>
        <v>2839.9999999999995</v>
      </c>
      <c r="K530" s="17">
        <f t="shared" si="66"/>
        <v>440.00000000000006</v>
      </c>
      <c r="L530" s="17">
        <f t="shared" si="67"/>
        <v>1216</v>
      </c>
      <c r="M530" s="17">
        <f t="shared" si="68"/>
        <v>2836</v>
      </c>
      <c r="N530" s="4">
        <v>0</v>
      </c>
      <c r="O530" s="19">
        <f t="shared" si="69"/>
        <v>8480</v>
      </c>
      <c r="P530" s="17">
        <f t="shared" si="70"/>
        <v>2831.65</v>
      </c>
      <c r="Q530" s="17">
        <f t="shared" si="72"/>
        <v>6116</v>
      </c>
      <c r="R530" s="17">
        <f t="shared" si="71"/>
        <v>37168.35</v>
      </c>
    </row>
    <row r="531" spans="2:18" x14ac:dyDescent="0.2">
      <c r="B531" t="s">
        <v>124</v>
      </c>
      <c r="C531" s="4" t="s">
        <v>829</v>
      </c>
      <c r="D531" s="21" t="s">
        <v>669</v>
      </c>
      <c r="F531" s="22">
        <v>11960</v>
      </c>
      <c r="G531" s="15">
        <v>0</v>
      </c>
      <c r="H531" s="18">
        <v>25</v>
      </c>
      <c r="I531" s="16">
        <f t="shared" si="64"/>
        <v>343.25200000000001</v>
      </c>
      <c r="J531" s="16">
        <f t="shared" si="65"/>
        <v>849.16</v>
      </c>
      <c r="K531" s="17">
        <f t="shared" si="66"/>
        <v>131.56</v>
      </c>
      <c r="L531" s="17">
        <f t="shared" si="67"/>
        <v>363.584</v>
      </c>
      <c r="M531" s="17">
        <f t="shared" si="68"/>
        <v>847.96400000000006</v>
      </c>
      <c r="N531">
        <v>1865.52</v>
      </c>
      <c r="O531" s="19">
        <f t="shared" si="69"/>
        <v>4401.04</v>
      </c>
      <c r="P531" s="17">
        <f t="shared" si="70"/>
        <v>2597.3559999999998</v>
      </c>
      <c r="Q531" s="17">
        <f t="shared" si="72"/>
        <v>1828.6840000000002</v>
      </c>
      <c r="R531" s="17">
        <f t="shared" si="71"/>
        <v>9362.6440000000002</v>
      </c>
    </row>
    <row r="532" spans="2:18" x14ac:dyDescent="0.2">
      <c r="B532" t="s">
        <v>525</v>
      </c>
      <c r="C532" s="4" t="s">
        <v>829</v>
      </c>
      <c r="D532" s="21" t="s">
        <v>715</v>
      </c>
      <c r="F532" s="22">
        <v>12000</v>
      </c>
      <c r="G532" s="15">
        <v>0</v>
      </c>
      <c r="H532" s="18">
        <v>25</v>
      </c>
      <c r="I532" s="16">
        <f t="shared" si="64"/>
        <v>344.4</v>
      </c>
      <c r="J532" s="16">
        <f t="shared" si="65"/>
        <v>851.99999999999989</v>
      </c>
      <c r="K532" s="17">
        <f t="shared" si="66"/>
        <v>132</v>
      </c>
      <c r="L532" s="17">
        <f t="shared" si="67"/>
        <v>364.8</v>
      </c>
      <c r="M532" s="17">
        <f t="shared" si="68"/>
        <v>850.80000000000007</v>
      </c>
      <c r="N532" s="4">
        <v>0</v>
      </c>
      <c r="O532" s="19">
        <f t="shared" si="69"/>
        <v>2544</v>
      </c>
      <c r="P532" s="17">
        <f t="shared" si="70"/>
        <v>734.2</v>
      </c>
      <c r="Q532" s="17">
        <f t="shared" si="72"/>
        <v>1834.8</v>
      </c>
      <c r="R532" s="17">
        <f t="shared" si="71"/>
        <v>11265.8</v>
      </c>
    </row>
    <row r="533" spans="2:18" x14ac:dyDescent="0.2">
      <c r="B533" t="s">
        <v>154</v>
      </c>
      <c r="C533" s="4" t="s">
        <v>829</v>
      </c>
      <c r="D533" s="21" t="s">
        <v>711</v>
      </c>
      <c r="F533" s="22">
        <v>18000</v>
      </c>
      <c r="G533" s="15">
        <v>0</v>
      </c>
      <c r="H533" s="18">
        <v>25</v>
      </c>
      <c r="I533" s="16">
        <f t="shared" si="64"/>
        <v>516.6</v>
      </c>
      <c r="J533" s="16">
        <f t="shared" si="65"/>
        <v>1277.9999999999998</v>
      </c>
      <c r="K533" s="17">
        <f t="shared" si="66"/>
        <v>198.00000000000003</v>
      </c>
      <c r="L533" s="17">
        <f t="shared" si="67"/>
        <v>547.20000000000005</v>
      </c>
      <c r="M533" s="17">
        <f t="shared" si="68"/>
        <v>1276.2</v>
      </c>
      <c r="N533" s="4">
        <v>0</v>
      </c>
      <c r="O533" s="19">
        <f t="shared" si="69"/>
        <v>3816</v>
      </c>
      <c r="P533" s="17">
        <f t="shared" si="70"/>
        <v>1088.8000000000002</v>
      </c>
      <c r="Q533" s="17">
        <f t="shared" si="72"/>
        <v>2752.2</v>
      </c>
      <c r="R533" s="17">
        <f t="shared" si="71"/>
        <v>16911.2</v>
      </c>
    </row>
    <row r="534" spans="2:18" x14ac:dyDescent="0.2">
      <c r="B534" t="s">
        <v>123</v>
      </c>
      <c r="C534" s="4" t="s">
        <v>829</v>
      </c>
      <c r="D534" s="21" t="s">
        <v>700</v>
      </c>
      <c r="F534" s="22">
        <v>17940</v>
      </c>
      <c r="G534" s="15">
        <v>0</v>
      </c>
      <c r="H534" s="18">
        <v>25</v>
      </c>
      <c r="I534" s="16">
        <f t="shared" si="64"/>
        <v>514.87800000000004</v>
      </c>
      <c r="J534" s="16">
        <f t="shared" si="65"/>
        <v>1273.7399999999998</v>
      </c>
      <c r="K534" s="17">
        <f t="shared" si="66"/>
        <v>197.34000000000003</v>
      </c>
      <c r="L534" s="17">
        <f t="shared" si="67"/>
        <v>545.37599999999998</v>
      </c>
      <c r="M534" s="17">
        <f t="shared" si="68"/>
        <v>1271.9460000000001</v>
      </c>
      <c r="N534" s="4">
        <v>0</v>
      </c>
      <c r="O534" s="19">
        <f t="shared" si="69"/>
        <v>3803.2799999999997</v>
      </c>
      <c r="P534" s="17">
        <f t="shared" si="70"/>
        <v>1085.2539999999999</v>
      </c>
      <c r="Q534" s="17">
        <f t="shared" si="72"/>
        <v>2743.0259999999998</v>
      </c>
      <c r="R534" s="17">
        <f t="shared" si="71"/>
        <v>16854.745999999999</v>
      </c>
    </row>
    <row r="535" spans="2:18" x14ac:dyDescent="0.2">
      <c r="B535" t="s">
        <v>122</v>
      </c>
      <c r="C535" s="4" t="s">
        <v>829</v>
      </c>
      <c r="D535" s="21" t="s">
        <v>669</v>
      </c>
      <c r="F535" s="22">
        <v>9200</v>
      </c>
      <c r="G535" s="15">
        <v>0</v>
      </c>
      <c r="H535" s="18">
        <v>25</v>
      </c>
      <c r="I535" s="16">
        <f t="shared" ref="I535:I598" si="73">F535*2.87%</f>
        <v>264.04000000000002</v>
      </c>
      <c r="J535" s="16">
        <f t="shared" ref="J535:J598" si="74">F535*0.071</f>
        <v>653.19999999999993</v>
      </c>
      <c r="K535" s="17">
        <f t="shared" ref="K535:K598" si="75">F535*1.1%</f>
        <v>101.20000000000002</v>
      </c>
      <c r="L535" s="17">
        <f t="shared" ref="L535:L598" si="76">F535*3.04%</f>
        <v>279.68</v>
      </c>
      <c r="M535" s="17">
        <f t="shared" ref="M535:M598" si="77">F535*7.09%</f>
        <v>652.28000000000009</v>
      </c>
      <c r="N535" s="4">
        <v>0</v>
      </c>
      <c r="O535" s="19">
        <f t="shared" ref="O535:O598" si="78">SUM(I535:N535)</f>
        <v>1950.4</v>
      </c>
      <c r="P535" s="17">
        <f t="shared" ref="P535:P598" si="79">G535+H535+I535+L535+N535</f>
        <v>568.72</v>
      </c>
      <c r="Q535" s="17">
        <f t="shared" si="72"/>
        <v>1406.68</v>
      </c>
      <c r="R535" s="17">
        <f t="shared" si="71"/>
        <v>8631.2800000000007</v>
      </c>
    </row>
    <row r="536" spans="2:18" x14ac:dyDescent="0.2">
      <c r="B536" t="s">
        <v>441</v>
      </c>
      <c r="C536" s="4" t="s">
        <v>829</v>
      </c>
      <c r="D536" s="21" t="s">
        <v>765</v>
      </c>
      <c r="F536" s="22">
        <v>10000</v>
      </c>
      <c r="G536" s="15">
        <v>0</v>
      </c>
      <c r="H536" s="18">
        <v>25</v>
      </c>
      <c r="I536" s="16">
        <f t="shared" si="73"/>
        <v>287</v>
      </c>
      <c r="J536" s="16">
        <f t="shared" si="74"/>
        <v>709.99999999999989</v>
      </c>
      <c r="K536" s="17">
        <f t="shared" si="75"/>
        <v>110.00000000000001</v>
      </c>
      <c r="L536" s="17">
        <f t="shared" si="76"/>
        <v>304</v>
      </c>
      <c r="M536" s="17">
        <f t="shared" si="77"/>
        <v>709</v>
      </c>
      <c r="N536" s="4">
        <v>0</v>
      </c>
      <c r="O536" s="19">
        <f t="shared" si="78"/>
        <v>2120</v>
      </c>
      <c r="P536" s="17">
        <f t="shared" si="79"/>
        <v>616</v>
      </c>
      <c r="Q536" s="17">
        <f t="shared" si="72"/>
        <v>1529</v>
      </c>
      <c r="R536" s="17">
        <f t="shared" ref="R536:R599" si="80">F536-P536</f>
        <v>9384</v>
      </c>
    </row>
    <row r="537" spans="2:18" x14ac:dyDescent="0.2">
      <c r="B537" t="s">
        <v>121</v>
      </c>
      <c r="C537" s="4" t="s">
        <v>829</v>
      </c>
      <c r="D537" s="21" t="s">
        <v>669</v>
      </c>
      <c r="F537" s="22">
        <v>12000</v>
      </c>
      <c r="G537" s="15">
        <v>0</v>
      </c>
      <c r="H537" s="18">
        <v>25</v>
      </c>
      <c r="I537" s="16">
        <f t="shared" si="73"/>
        <v>344.4</v>
      </c>
      <c r="J537" s="16">
        <f t="shared" si="74"/>
        <v>851.99999999999989</v>
      </c>
      <c r="K537" s="17">
        <f t="shared" si="75"/>
        <v>132</v>
      </c>
      <c r="L537" s="17">
        <f t="shared" si="76"/>
        <v>364.8</v>
      </c>
      <c r="M537" s="17">
        <f t="shared" si="77"/>
        <v>850.80000000000007</v>
      </c>
      <c r="N537" s="4">
        <v>0</v>
      </c>
      <c r="O537" s="19">
        <f t="shared" si="78"/>
        <v>2544</v>
      </c>
      <c r="P537" s="17">
        <f t="shared" si="79"/>
        <v>734.2</v>
      </c>
      <c r="Q537" s="17">
        <f t="shared" si="72"/>
        <v>1834.8</v>
      </c>
      <c r="R537" s="17">
        <f t="shared" si="80"/>
        <v>11265.8</v>
      </c>
    </row>
    <row r="538" spans="2:18" x14ac:dyDescent="0.2">
      <c r="B538" t="s">
        <v>431</v>
      </c>
      <c r="C538" s="4" t="s">
        <v>829</v>
      </c>
      <c r="D538" s="21" t="s">
        <v>773</v>
      </c>
      <c r="F538" s="22">
        <v>18000</v>
      </c>
      <c r="G538" s="15">
        <v>0</v>
      </c>
      <c r="H538" s="18">
        <v>25</v>
      </c>
      <c r="I538" s="16">
        <f t="shared" si="73"/>
        <v>516.6</v>
      </c>
      <c r="J538" s="16">
        <f t="shared" si="74"/>
        <v>1277.9999999999998</v>
      </c>
      <c r="K538" s="17">
        <f t="shared" si="75"/>
        <v>198.00000000000003</v>
      </c>
      <c r="L538" s="17">
        <f t="shared" si="76"/>
        <v>547.20000000000005</v>
      </c>
      <c r="M538" s="17">
        <f t="shared" si="77"/>
        <v>1276.2</v>
      </c>
      <c r="N538" s="4">
        <v>0</v>
      </c>
      <c r="O538" s="19">
        <f t="shared" si="78"/>
        <v>3816</v>
      </c>
      <c r="P538" s="17">
        <f t="shared" si="79"/>
        <v>1088.8000000000002</v>
      </c>
      <c r="Q538" s="17">
        <f t="shared" si="72"/>
        <v>2752.2</v>
      </c>
      <c r="R538" s="17">
        <f t="shared" si="80"/>
        <v>16911.2</v>
      </c>
    </row>
    <row r="539" spans="2:18" x14ac:dyDescent="0.2">
      <c r="B539" t="s">
        <v>157</v>
      </c>
      <c r="C539" s="4" t="s">
        <v>829</v>
      </c>
      <c r="D539" s="21" t="s">
        <v>666</v>
      </c>
      <c r="F539" s="22">
        <v>45000</v>
      </c>
      <c r="G539" s="16">
        <v>1008.41</v>
      </c>
      <c r="H539" s="18">
        <v>25</v>
      </c>
      <c r="I539" s="16">
        <f t="shared" si="73"/>
        <v>1291.5</v>
      </c>
      <c r="J539" s="16">
        <f t="shared" si="74"/>
        <v>3194.9999999999995</v>
      </c>
      <c r="K539" s="17">
        <f t="shared" si="75"/>
        <v>495.00000000000006</v>
      </c>
      <c r="L539" s="17">
        <f t="shared" si="76"/>
        <v>1368</v>
      </c>
      <c r="M539" s="17">
        <f t="shared" si="77"/>
        <v>3190.5</v>
      </c>
      <c r="N539" s="4">
        <v>932.76</v>
      </c>
      <c r="O539" s="19">
        <f t="shared" si="78"/>
        <v>10472.76</v>
      </c>
      <c r="P539" s="17">
        <f t="shared" si="79"/>
        <v>4625.67</v>
      </c>
      <c r="Q539" s="17">
        <f t="shared" si="72"/>
        <v>6880.5</v>
      </c>
      <c r="R539" s="17">
        <f t="shared" si="80"/>
        <v>40374.33</v>
      </c>
    </row>
    <row r="540" spans="2:18" x14ac:dyDescent="0.2">
      <c r="B540" t="s">
        <v>224</v>
      </c>
      <c r="C540" s="4" t="s">
        <v>829</v>
      </c>
      <c r="D540" s="21" t="s">
        <v>669</v>
      </c>
      <c r="F540" s="22">
        <v>10000</v>
      </c>
      <c r="G540" s="15">
        <v>0</v>
      </c>
      <c r="H540" s="18">
        <v>25</v>
      </c>
      <c r="I540" s="16">
        <f t="shared" si="73"/>
        <v>287</v>
      </c>
      <c r="J540" s="16">
        <f t="shared" si="74"/>
        <v>709.99999999999989</v>
      </c>
      <c r="K540" s="17">
        <f t="shared" si="75"/>
        <v>110.00000000000001</v>
      </c>
      <c r="L540" s="17">
        <f t="shared" si="76"/>
        <v>304</v>
      </c>
      <c r="M540" s="17">
        <f t="shared" si="77"/>
        <v>709</v>
      </c>
      <c r="N540" s="4">
        <v>0</v>
      </c>
      <c r="O540" s="19">
        <f t="shared" si="78"/>
        <v>2120</v>
      </c>
      <c r="P540" s="17">
        <f t="shared" si="79"/>
        <v>616</v>
      </c>
      <c r="Q540" s="17">
        <f t="shared" si="72"/>
        <v>1529</v>
      </c>
      <c r="R540" s="17">
        <f t="shared" si="80"/>
        <v>9384</v>
      </c>
    </row>
    <row r="541" spans="2:18" x14ac:dyDescent="0.2">
      <c r="B541" t="s">
        <v>95</v>
      </c>
      <c r="C541" s="4" t="s">
        <v>829</v>
      </c>
      <c r="D541" s="21" t="s">
        <v>689</v>
      </c>
      <c r="F541" s="22">
        <v>26910</v>
      </c>
      <c r="G541" s="15">
        <v>0</v>
      </c>
      <c r="H541" s="18">
        <v>25</v>
      </c>
      <c r="I541" s="16">
        <f t="shared" si="73"/>
        <v>772.31700000000001</v>
      </c>
      <c r="J541" s="16">
        <f t="shared" si="74"/>
        <v>1910.61</v>
      </c>
      <c r="K541" s="17">
        <f t="shared" si="75"/>
        <v>296.01000000000005</v>
      </c>
      <c r="L541" s="17">
        <f t="shared" si="76"/>
        <v>818.06399999999996</v>
      </c>
      <c r="M541" s="17">
        <f t="shared" si="77"/>
        <v>1907.9190000000001</v>
      </c>
      <c r="N541" s="4">
        <v>0</v>
      </c>
      <c r="O541" s="19">
        <f t="shared" si="78"/>
        <v>5704.92</v>
      </c>
      <c r="P541" s="17">
        <f t="shared" si="79"/>
        <v>1615.3809999999999</v>
      </c>
      <c r="Q541" s="17">
        <f t="shared" si="72"/>
        <v>4114.5389999999998</v>
      </c>
      <c r="R541" s="17">
        <f t="shared" si="80"/>
        <v>25294.618999999999</v>
      </c>
    </row>
    <row r="542" spans="2:18" x14ac:dyDescent="0.2">
      <c r="B542" t="s">
        <v>381</v>
      </c>
      <c r="C542" s="4" t="s">
        <v>829</v>
      </c>
      <c r="D542" s="21" t="s">
        <v>745</v>
      </c>
      <c r="F542" s="22">
        <v>18000</v>
      </c>
      <c r="G542" s="15">
        <v>0</v>
      </c>
      <c r="H542" s="18">
        <v>25</v>
      </c>
      <c r="I542" s="16">
        <f t="shared" si="73"/>
        <v>516.6</v>
      </c>
      <c r="J542" s="16">
        <f t="shared" si="74"/>
        <v>1277.9999999999998</v>
      </c>
      <c r="K542" s="17">
        <f t="shared" si="75"/>
        <v>198.00000000000003</v>
      </c>
      <c r="L542" s="17">
        <f t="shared" si="76"/>
        <v>547.20000000000005</v>
      </c>
      <c r="M542" s="17">
        <f t="shared" si="77"/>
        <v>1276.2</v>
      </c>
      <c r="N542" s="4">
        <v>0</v>
      </c>
      <c r="O542" s="19">
        <f t="shared" si="78"/>
        <v>3816</v>
      </c>
      <c r="P542" s="17">
        <f t="shared" si="79"/>
        <v>1088.8000000000002</v>
      </c>
      <c r="Q542" s="17">
        <f t="shared" si="72"/>
        <v>2752.2</v>
      </c>
      <c r="R542" s="17">
        <f t="shared" si="80"/>
        <v>16911.2</v>
      </c>
    </row>
    <row r="543" spans="2:18" x14ac:dyDescent="0.2">
      <c r="B543" t="s">
        <v>94</v>
      </c>
      <c r="C543" s="4" t="s">
        <v>829</v>
      </c>
      <c r="D543" s="21" t="s">
        <v>669</v>
      </c>
      <c r="F543" s="22">
        <v>11960</v>
      </c>
      <c r="G543" s="15">
        <v>0</v>
      </c>
      <c r="H543" s="18">
        <v>25</v>
      </c>
      <c r="I543" s="16">
        <f t="shared" si="73"/>
        <v>343.25200000000001</v>
      </c>
      <c r="J543" s="16">
        <f t="shared" si="74"/>
        <v>849.16</v>
      </c>
      <c r="K543" s="17">
        <f t="shared" si="75"/>
        <v>131.56</v>
      </c>
      <c r="L543" s="17">
        <f t="shared" si="76"/>
        <v>363.584</v>
      </c>
      <c r="M543" s="17">
        <f t="shared" si="77"/>
        <v>847.96400000000006</v>
      </c>
      <c r="N543" s="4">
        <v>0</v>
      </c>
      <c r="O543" s="19">
        <f t="shared" si="78"/>
        <v>2535.52</v>
      </c>
      <c r="P543" s="17">
        <f t="shared" si="79"/>
        <v>731.83600000000001</v>
      </c>
      <c r="Q543" s="17">
        <f t="shared" si="72"/>
        <v>1828.6840000000002</v>
      </c>
      <c r="R543" s="17">
        <f t="shared" si="80"/>
        <v>11228.164000000001</v>
      </c>
    </row>
    <row r="544" spans="2:18" x14ac:dyDescent="0.2">
      <c r="B544" t="s">
        <v>226</v>
      </c>
      <c r="C544" s="4" t="s">
        <v>829</v>
      </c>
      <c r="D544" s="21" t="s">
        <v>669</v>
      </c>
      <c r="F544" s="22">
        <v>10000</v>
      </c>
      <c r="G544" s="15">
        <v>0</v>
      </c>
      <c r="H544" s="18">
        <v>25</v>
      </c>
      <c r="I544" s="16">
        <f t="shared" si="73"/>
        <v>287</v>
      </c>
      <c r="J544" s="16">
        <f t="shared" si="74"/>
        <v>709.99999999999989</v>
      </c>
      <c r="K544" s="17">
        <f t="shared" si="75"/>
        <v>110.00000000000001</v>
      </c>
      <c r="L544" s="17">
        <f t="shared" si="76"/>
        <v>304</v>
      </c>
      <c r="M544" s="17">
        <f t="shared" si="77"/>
        <v>709</v>
      </c>
      <c r="N544" s="4">
        <v>0</v>
      </c>
      <c r="O544" s="19">
        <f t="shared" si="78"/>
        <v>2120</v>
      </c>
      <c r="P544" s="17">
        <f t="shared" si="79"/>
        <v>616</v>
      </c>
      <c r="Q544" s="17">
        <f t="shared" si="72"/>
        <v>1529</v>
      </c>
      <c r="R544" s="17">
        <f t="shared" si="80"/>
        <v>9384</v>
      </c>
    </row>
    <row r="545" spans="2:18" x14ac:dyDescent="0.2">
      <c r="B545" t="s">
        <v>436</v>
      </c>
      <c r="C545" s="4" t="s">
        <v>829</v>
      </c>
      <c r="D545" s="21" t="s">
        <v>669</v>
      </c>
      <c r="F545" s="22">
        <v>11960</v>
      </c>
      <c r="G545" s="15">
        <v>0</v>
      </c>
      <c r="H545" s="18">
        <v>25</v>
      </c>
      <c r="I545" s="16">
        <f t="shared" si="73"/>
        <v>343.25200000000001</v>
      </c>
      <c r="J545" s="16">
        <f t="shared" si="74"/>
        <v>849.16</v>
      </c>
      <c r="K545" s="17">
        <f t="shared" si="75"/>
        <v>131.56</v>
      </c>
      <c r="L545" s="17">
        <f t="shared" si="76"/>
        <v>363.584</v>
      </c>
      <c r="M545" s="17">
        <f t="shared" si="77"/>
        <v>847.96400000000006</v>
      </c>
      <c r="N545" s="4">
        <v>0</v>
      </c>
      <c r="O545" s="19">
        <f t="shared" si="78"/>
        <v>2535.52</v>
      </c>
      <c r="P545" s="17">
        <f t="shared" si="79"/>
        <v>731.83600000000001</v>
      </c>
      <c r="Q545" s="17">
        <f t="shared" si="72"/>
        <v>1828.6840000000002</v>
      </c>
      <c r="R545" s="17">
        <f t="shared" si="80"/>
        <v>11228.164000000001</v>
      </c>
    </row>
    <row r="546" spans="2:18" x14ac:dyDescent="0.2">
      <c r="B546" t="s">
        <v>282</v>
      </c>
      <c r="C546" s="4" t="s">
        <v>829</v>
      </c>
      <c r="D546" s="21" t="s">
        <v>652</v>
      </c>
      <c r="F546" s="22">
        <v>10000</v>
      </c>
      <c r="G546" s="15">
        <v>0</v>
      </c>
      <c r="H546" s="18">
        <v>25</v>
      </c>
      <c r="I546" s="16">
        <f t="shared" si="73"/>
        <v>287</v>
      </c>
      <c r="J546" s="16">
        <f t="shared" si="74"/>
        <v>709.99999999999989</v>
      </c>
      <c r="K546" s="17">
        <f t="shared" si="75"/>
        <v>110.00000000000001</v>
      </c>
      <c r="L546" s="17">
        <f t="shared" si="76"/>
        <v>304</v>
      </c>
      <c r="M546" s="17">
        <f t="shared" si="77"/>
        <v>709</v>
      </c>
      <c r="N546" s="4">
        <v>0</v>
      </c>
      <c r="O546" s="19">
        <f t="shared" si="78"/>
        <v>2120</v>
      </c>
      <c r="P546" s="17">
        <f t="shared" si="79"/>
        <v>616</v>
      </c>
      <c r="Q546" s="17">
        <f t="shared" si="72"/>
        <v>1529</v>
      </c>
      <c r="R546" s="17">
        <f t="shared" si="80"/>
        <v>9384</v>
      </c>
    </row>
    <row r="547" spans="2:18" x14ac:dyDescent="0.2">
      <c r="B547" t="s">
        <v>576</v>
      </c>
      <c r="C547" s="4" t="s">
        <v>829</v>
      </c>
      <c r="D547" s="21" t="s">
        <v>698</v>
      </c>
      <c r="F547" s="22">
        <v>45000</v>
      </c>
      <c r="G547" s="16">
        <v>1148.33</v>
      </c>
      <c r="H547" s="18">
        <v>25</v>
      </c>
      <c r="I547" s="16">
        <f t="shared" si="73"/>
        <v>1291.5</v>
      </c>
      <c r="J547" s="16">
        <f t="shared" si="74"/>
        <v>3194.9999999999995</v>
      </c>
      <c r="K547" s="17">
        <f t="shared" si="75"/>
        <v>495.00000000000006</v>
      </c>
      <c r="L547" s="17">
        <f t="shared" si="76"/>
        <v>1368</v>
      </c>
      <c r="M547" s="17">
        <f t="shared" si="77"/>
        <v>3190.5</v>
      </c>
      <c r="N547" s="4">
        <v>0</v>
      </c>
      <c r="O547" s="19">
        <f t="shared" si="78"/>
        <v>9540</v>
      </c>
      <c r="P547" s="17">
        <f t="shared" si="79"/>
        <v>3832.83</v>
      </c>
      <c r="Q547" s="17">
        <f t="shared" si="72"/>
        <v>6880.5</v>
      </c>
      <c r="R547" s="17">
        <f t="shared" si="80"/>
        <v>41167.17</v>
      </c>
    </row>
    <row r="548" spans="2:18" x14ac:dyDescent="0.2">
      <c r="B548" t="s">
        <v>507</v>
      </c>
      <c r="C548" s="4" t="s">
        <v>829</v>
      </c>
      <c r="D548" s="21" t="s">
        <v>683</v>
      </c>
      <c r="F548" s="22">
        <v>15000</v>
      </c>
      <c r="G548" s="15">
        <v>0</v>
      </c>
      <c r="H548" s="18">
        <v>25</v>
      </c>
      <c r="I548" s="16">
        <f t="shared" si="73"/>
        <v>430.5</v>
      </c>
      <c r="J548" s="16">
        <f t="shared" si="74"/>
        <v>1065</v>
      </c>
      <c r="K548" s="17">
        <f t="shared" si="75"/>
        <v>165.00000000000003</v>
      </c>
      <c r="L548" s="17">
        <f t="shared" si="76"/>
        <v>456</v>
      </c>
      <c r="M548" s="17">
        <f t="shared" si="77"/>
        <v>1063.5</v>
      </c>
      <c r="N548" s="4">
        <v>0</v>
      </c>
      <c r="O548" s="19">
        <f t="shared" si="78"/>
        <v>3180</v>
      </c>
      <c r="P548" s="17">
        <f t="shared" si="79"/>
        <v>911.5</v>
      </c>
      <c r="Q548" s="17">
        <f t="shared" si="72"/>
        <v>2293.5</v>
      </c>
      <c r="R548" s="17">
        <f t="shared" si="80"/>
        <v>14088.5</v>
      </c>
    </row>
    <row r="549" spans="2:18" x14ac:dyDescent="0.2">
      <c r="B549" t="s">
        <v>227</v>
      </c>
      <c r="C549" s="4" t="s">
        <v>829</v>
      </c>
      <c r="D549" s="21" t="s">
        <v>669</v>
      </c>
      <c r="F549" s="22">
        <v>12000</v>
      </c>
      <c r="G549" s="15">
        <v>0</v>
      </c>
      <c r="H549" s="18">
        <v>25</v>
      </c>
      <c r="I549" s="16">
        <f t="shared" si="73"/>
        <v>344.4</v>
      </c>
      <c r="J549" s="16">
        <f t="shared" si="74"/>
        <v>851.99999999999989</v>
      </c>
      <c r="K549" s="17">
        <f t="shared" si="75"/>
        <v>132</v>
      </c>
      <c r="L549" s="17">
        <f t="shared" si="76"/>
        <v>364.8</v>
      </c>
      <c r="M549" s="17">
        <f t="shared" si="77"/>
        <v>850.80000000000007</v>
      </c>
      <c r="N549" s="4">
        <v>0</v>
      </c>
      <c r="O549" s="19">
        <f t="shared" si="78"/>
        <v>2544</v>
      </c>
      <c r="P549" s="17">
        <f t="shared" si="79"/>
        <v>734.2</v>
      </c>
      <c r="Q549" s="17">
        <f t="shared" si="72"/>
        <v>1834.8</v>
      </c>
      <c r="R549" s="17">
        <f t="shared" si="80"/>
        <v>11265.8</v>
      </c>
    </row>
    <row r="550" spans="2:18" x14ac:dyDescent="0.2">
      <c r="B550" t="s">
        <v>277</v>
      </c>
      <c r="C550" s="4" t="s">
        <v>829</v>
      </c>
      <c r="D550" s="21" t="s">
        <v>669</v>
      </c>
      <c r="F550" s="22">
        <v>12000</v>
      </c>
      <c r="G550" s="15">
        <v>0</v>
      </c>
      <c r="H550" s="18">
        <v>25</v>
      </c>
      <c r="I550" s="16">
        <f t="shared" si="73"/>
        <v>344.4</v>
      </c>
      <c r="J550" s="16">
        <f t="shared" si="74"/>
        <v>851.99999999999989</v>
      </c>
      <c r="K550" s="17">
        <f t="shared" si="75"/>
        <v>132</v>
      </c>
      <c r="L550" s="17">
        <f t="shared" si="76"/>
        <v>364.8</v>
      </c>
      <c r="M550" s="17">
        <f t="shared" si="77"/>
        <v>850.80000000000007</v>
      </c>
      <c r="N550" s="4">
        <v>0</v>
      </c>
      <c r="O550" s="19">
        <f t="shared" si="78"/>
        <v>2544</v>
      </c>
      <c r="P550" s="17">
        <f t="shared" si="79"/>
        <v>734.2</v>
      </c>
      <c r="Q550" s="17">
        <f t="shared" si="72"/>
        <v>1834.8</v>
      </c>
      <c r="R550" s="17">
        <f t="shared" si="80"/>
        <v>11265.8</v>
      </c>
    </row>
    <row r="551" spans="2:18" x14ac:dyDescent="0.2">
      <c r="B551" t="s">
        <v>268</v>
      </c>
      <c r="C551" s="4" t="s">
        <v>829</v>
      </c>
      <c r="D551" s="21" t="s">
        <v>740</v>
      </c>
      <c r="F551" s="22">
        <v>20000</v>
      </c>
      <c r="G551" s="15">
        <v>0</v>
      </c>
      <c r="H551" s="18">
        <v>25</v>
      </c>
      <c r="I551" s="16">
        <f t="shared" si="73"/>
        <v>574</v>
      </c>
      <c r="J551" s="16">
        <f t="shared" si="74"/>
        <v>1419.9999999999998</v>
      </c>
      <c r="K551" s="17">
        <f t="shared" si="75"/>
        <v>220.00000000000003</v>
      </c>
      <c r="L551" s="17">
        <f t="shared" si="76"/>
        <v>608</v>
      </c>
      <c r="M551" s="17">
        <f t="shared" si="77"/>
        <v>1418</v>
      </c>
      <c r="N551" s="4">
        <v>0</v>
      </c>
      <c r="O551" s="19">
        <f t="shared" si="78"/>
        <v>4240</v>
      </c>
      <c r="P551" s="17">
        <f t="shared" si="79"/>
        <v>1207</v>
      </c>
      <c r="Q551" s="17">
        <f t="shared" si="72"/>
        <v>3058</v>
      </c>
      <c r="R551" s="17">
        <f t="shared" si="80"/>
        <v>18793</v>
      </c>
    </row>
    <row r="552" spans="2:18" x14ac:dyDescent="0.2">
      <c r="B552" t="s">
        <v>228</v>
      </c>
      <c r="C552" s="4" t="s">
        <v>829</v>
      </c>
      <c r="D552" s="21" t="s">
        <v>669</v>
      </c>
      <c r="F552" s="22">
        <v>10000</v>
      </c>
      <c r="G552" s="15">
        <v>0</v>
      </c>
      <c r="H552" s="18">
        <v>25</v>
      </c>
      <c r="I552" s="16">
        <f t="shared" si="73"/>
        <v>287</v>
      </c>
      <c r="J552" s="16">
        <f t="shared" si="74"/>
        <v>709.99999999999989</v>
      </c>
      <c r="K552" s="17">
        <f t="shared" si="75"/>
        <v>110.00000000000001</v>
      </c>
      <c r="L552" s="17">
        <f t="shared" si="76"/>
        <v>304</v>
      </c>
      <c r="M552" s="17">
        <f t="shared" si="77"/>
        <v>709</v>
      </c>
      <c r="N552" s="4">
        <v>0</v>
      </c>
      <c r="O552" s="19">
        <f t="shared" si="78"/>
        <v>2120</v>
      </c>
      <c r="P552" s="17">
        <f t="shared" si="79"/>
        <v>616</v>
      </c>
      <c r="Q552" s="17">
        <f t="shared" si="72"/>
        <v>1529</v>
      </c>
      <c r="R552" s="17">
        <f t="shared" si="80"/>
        <v>9384</v>
      </c>
    </row>
    <row r="553" spans="2:18" x14ac:dyDescent="0.2">
      <c r="B553" t="s">
        <v>212</v>
      </c>
      <c r="C553" s="4" t="s">
        <v>829</v>
      </c>
      <c r="D553" s="21" t="s">
        <v>669</v>
      </c>
      <c r="F553" s="22">
        <v>10000</v>
      </c>
      <c r="G553" s="15">
        <v>0</v>
      </c>
      <c r="H553" s="18">
        <v>25</v>
      </c>
      <c r="I553" s="16">
        <f t="shared" si="73"/>
        <v>287</v>
      </c>
      <c r="J553" s="16">
        <f t="shared" si="74"/>
        <v>709.99999999999989</v>
      </c>
      <c r="K553" s="17">
        <f t="shared" si="75"/>
        <v>110.00000000000001</v>
      </c>
      <c r="L553" s="17">
        <f t="shared" si="76"/>
        <v>304</v>
      </c>
      <c r="M553" s="17">
        <f t="shared" si="77"/>
        <v>709</v>
      </c>
      <c r="N553" s="4">
        <v>0</v>
      </c>
      <c r="O553" s="19">
        <f t="shared" si="78"/>
        <v>2120</v>
      </c>
      <c r="P553" s="17">
        <f t="shared" si="79"/>
        <v>616</v>
      </c>
      <c r="Q553" s="17">
        <f t="shared" si="72"/>
        <v>1529</v>
      </c>
      <c r="R553" s="17">
        <f t="shared" si="80"/>
        <v>9384</v>
      </c>
    </row>
    <row r="554" spans="2:18" x14ac:dyDescent="0.2">
      <c r="B554" t="s">
        <v>464</v>
      </c>
      <c r="C554" s="4" t="s">
        <v>829</v>
      </c>
      <c r="D554" s="21" t="s">
        <v>669</v>
      </c>
      <c r="F554" s="22">
        <v>20000</v>
      </c>
      <c r="G554" s="15">
        <v>0</v>
      </c>
      <c r="H554" s="18">
        <v>25</v>
      </c>
      <c r="I554" s="16">
        <f t="shared" si="73"/>
        <v>574</v>
      </c>
      <c r="J554" s="16">
        <f t="shared" si="74"/>
        <v>1419.9999999999998</v>
      </c>
      <c r="K554" s="17">
        <f t="shared" si="75"/>
        <v>220.00000000000003</v>
      </c>
      <c r="L554" s="17">
        <f t="shared" si="76"/>
        <v>608</v>
      </c>
      <c r="M554" s="17">
        <f t="shared" si="77"/>
        <v>1418</v>
      </c>
      <c r="N554" s="4">
        <v>0</v>
      </c>
      <c r="O554" s="19">
        <f t="shared" si="78"/>
        <v>4240</v>
      </c>
      <c r="P554" s="17">
        <f t="shared" si="79"/>
        <v>1207</v>
      </c>
      <c r="Q554" s="17">
        <f t="shared" si="72"/>
        <v>3058</v>
      </c>
      <c r="R554" s="17">
        <f t="shared" si="80"/>
        <v>18793</v>
      </c>
    </row>
    <row r="555" spans="2:18" x14ac:dyDescent="0.2">
      <c r="B555" t="s">
        <v>230</v>
      </c>
      <c r="C555" s="4" t="s">
        <v>829</v>
      </c>
      <c r="D555" s="21" t="s">
        <v>669</v>
      </c>
      <c r="F555" s="22">
        <v>18000</v>
      </c>
      <c r="G555" s="15">
        <v>0</v>
      </c>
      <c r="H555" s="18">
        <v>25</v>
      </c>
      <c r="I555" s="16">
        <f t="shared" si="73"/>
        <v>516.6</v>
      </c>
      <c r="J555" s="16">
        <f t="shared" si="74"/>
        <v>1277.9999999999998</v>
      </c>
      <c r="K555" s="17">
        <f t="shared" si="75"/>
        <v>198.00000000000003</v>
      </c>
      <c r="L555" s="17">
        <f t="shared" si="76"/>
        <v>547.20000000000005</v>
      </c>
      <c r="M555" s="17">
        <f t="shared" si="77"/>
        <v>1276.2</v>
      </c>
      <c r="N555" s="4">
        <v>0</v>
      </c>
      <c r="O555" s="19">
        <f t="shared" si="78"/>
        <v>3816</v>
      </c>
      <c r="P555" s="17">
        <f t="shared" si="79"/>
        <v>1088.8000000000002</v>
      </c>
      <c r="Q555" s="17">
        <f t="shared" si="72"/>
        <v>2752.2</v>
      </c>
      <c r="R555" s="17">
        <f t="shared" si="80"/>
        <v>16911.2</v>
      </c>
    </row>
    <row r="556" spans="2:18" x14ac:dyDescent="0.2">
      <c r="B556" t="s">
        <v>484</v>
      </c>
      <c r="C556" s="4" t="s">
        <v>829</v>
      </c>
      <c r="D556" s="21" t="s">
        <v>737</v>
      </c>
      <c r="F556" s="22">
        <v>20000</v>
      </c>
      <c r="G556" s="15">
        <v>0</v>
      </c>
      <c r="H556" s="18">
        <v>25</v>
      </c>
      <c r="I556" s="16">
        <f t="shared" si="73"/>
        <v>574</v>
      </c>
      <c r="J556" s="16">
        <f t="shared" si="74"/>
        <v>1419.9999999999998</v>
      </c>
      <c r="K556" s="17">
        <f t="shared" si="75"/>
        <v>220.00000000000003</v>
      </c>
      <c r="L556" s="17">
        <f t="shared" si="76"/>
        <v>608</v>
      </c>
      <c r="M556" s="17">
        <f t="shared" si="77"/>
        <v>1418</v>
      </c>
      <c r="N556" s="4">
        <v>0</v>
      </c>
      <c r="O556" s="19">
        <f t="shared" si="78"/>
        <v>4240</v>
      </c>
      <c r="P556" s="17">
        <f t="shared" si="79"/>
        <v>1207</v>
      </c>
      <c r="Q556" s="17">
        <f t="shared" si="72"/>
        <v>3058</v>
      </c>
      <c r="R556" s="17">
        <f t="shared" si="80"/>
        <v>18793</v>
      </c>
    </row>
    <row r="557" spans="2:18" x14ac:dyDescent="0.2">
      <c r="B557" t="s">
        <v>153</v>
      </c>
      <c r="C557" s="4" t="s">
        <v>829</v>
      </c>
      <c r="D557" s="21" t="s">
        <v>710</v>
      </c>
      <c r="F557" s="22">
        <v>95000</v>
      </c>
      <c r="G557" s="16">
        <v>10929.24</v>
      </c>
      <c r="H557" s="18">
        <v>25</v>
      </c>
      <c r="I557" s="16">
        <f t="shared" si="73"/>
        <v>2726.5</v>
      </c>
      <c r="J557" s="16">
        <f t="shared" si="74"/>
        <v>6744.9999999999991</v>
      </c>
      <c r="K557" s="17">
        <f t="shared" si="75"/>
        <v>1045</v>
      </c>
      <c r="L557" s="17">
        <f t="shared" si="76"/>
        <v>2888</v>
      </c>
      <c r="M557" s="17">
        <f t="shared" si="77"/>
        <v>6735.5</v>
      </c>
      <c r="N557" s="4">
        <v>0</v>
      </c>
      <c r="O557" s="19">
        <f t="shared" si="78"/>
        <v>20140</v>
      </c>
      <c r="P557" s="17">
        <f t="shared" si="79"/>
        <v>16568.739999999998</v>
      </c>
      <c r="Q557" s="17">
        <f t="shared" si="72"/>
        <v>14525.5</v>
      </c>
      <c r="R557" s="17">
        <f t="shared" si="80"/>
        <v>78431.260000000009</v>
      </c>
    </row>
    <row r="558" spans="2:18" x14ac:dyDescent="0.2">
      <c r="B558" t="s">
        <v>637</v>
      </c>
      <c r="C558" s="4" t="s">
        <v>829</v>
      </c>
      <c r="D558" s="21" t="s">
        <v>805</v>
      </c>
      <c r="F558" s="22">
        <v>35000</v>
      </c>
      <c r="G558" s="15">
        <v>0</v>
      </c>
      <c r="H558" s="18">
        <v>25</v>
      </c>
      <c r="I558" s="16">
        <f t="shared" si="73"/>
        <v>1004.5</v>
      </c>
      <c r="J558" s="16">
        <f t="shared" si="74"/>
        <v>2485</v>
      </c>
      <c r="K558" s="17">
        <f t="shared" si="75"/>
        <v>385.00000000000006</v>
      </c>
      <c r="L558" s="17">
        <f t="shared" si="76"/>
        <v>1064</v>
      </c>
      <c r="M558" s="17">
        <f t="shared" si="77"/>
        <v>2481.5</v>
      </c>
      <c r="N558" s="4">
        <v>0</v>
      </c>
      <c r="O558" s="19">
        <f t="shared" si="78"/>
        <v>7420</v>
      </c>
      <c r="P558" s="17">
        <f t="shared" si="79"/>
        <v>2093.5</v>
      </c>
      <c r="Q558" s="17">
        <f t="shared" si="72"/>
        <v>5351.5</v>
      </c>
      <c r="R558" s="17">
        <f t="shared" si="80"/>
        <v>32906.5</v>
      </c>
    </row>
    <row r="559" spans="2:18" x14ac:dyDescent="0.2">
      <c r="B559" t="s">
        <v>550</v>
      </c>
      <c r="C559" s="4" t="s">
        <v>829</v>
      </c>
      <c r="D559" s="21" t="s">
        <v>706</v>
      </c>
      <c r="F559" s="22">
        <v>25000</v>
      </c>
      <c r="G559" s="15">
        <v>0</v>
      </c>
      <c r="H559" s="18">
        <v>25</v>
      </c>
      <c r="I559" s="16">
        <f t="shared" si="73"/>
        <v>717.5</v>
      </c>
      <c r="J559" s="16">
        <f t="shared" si="74"/>
        <v>1774.9999999999998</v>
      </c>
      <c r="K559" s="17">
        <f t="shared" si="75"/>
        <v>275</v>
      </c>
      <c r="L559" s="17">
        <f t="shared" si="76"/>
        <v>760</v>
      </c>
      <c r="M559" s="17">
        <f t="shared" si="77"/>
        <v>1772.5000000000002</v>
      </c>
      <c r="N559" s="4">
        <v>0</v>
      </c>
      <c r="O559" s="19">
        <f t="shared" si="78"/>
        <v>5300</v>
      </c>
      <c r="P559" s="17">
        <f t="shared" si="79"/>
        <v>1502.5</v>
      </c>
      <c r="Q559" s="17">
        <f t="shared" si="72"/>
        <v>3822.5</v>
      </c>
      <c r="R559" s="17">
        <f t="shared" si="80"/>
        <v>23497.5</v>
      </c>
    </row>
    <row r="560" spans="2:18" x14ac:dyDescent="0.2">
      <c r="B560" t="s">
        <v>465</v>
      </c>
      <c r="C560" s="4" t="s">
        <v>829</v>
      </c>
      <c r="D560" s="21" t="s">
        <v>735</v>
      </c>
      <c r="F560" s="22">
        <v>20000</v>
      </c>
      <c r="G560" s="15">
        <v>0</v>
      </c>
      <c r="H560" s="18">
        <v>25</v>
      </c>
      <c r="I560" s="16">
        <f t="shared" si="73"/>
        <v>574</v>
      </c>
      <c r="J560" s="16">
        <f t="shared" si="74"/>
        <v>1419.9999999999998</v>
      </c>
      <c r="K560" s="17">
        <f t="shared" si="75"/>
        <v>220.00000000000003</v>
      </c>
      <c r="L560" s="17">
        <f t="shared" si="76"/>
        <v>608</v>
      </c>
      <c r="M560" s="17">
        <f t="shared" si="77"/>
        <v>1418</v>
      </c>
      <c r="N560" s="4">
        <v>0</v>
      </c>
      <c r="O560" s="19">
        <f t="shared" si="78"/>
        <v>4240</v>
      </c>
      <c r="P560" s="17">
        <f t="shared" si="79"/>
        <v>1207</v>
      </c>
      <c r="Q560" s="17">
        <f t="shared" si="72"/>
        <v>3058</v>
      </c>
      <c r="R560" s="17">
        <f t="shared" si="80"/>
        <v>18793</v>
      </c>
    </row>
    <row r="561" spans="2:18" x14ac:dyDescent="0.2">
      <c r="B561" t="s">
        <v>158</v>
      </c>
      <c r="C561" s="4" t="s">
        <v>829</v>
      </c>
      <c r="D561" s="21" t="s">
        <v>713</v>
      </c>
      <c r="F561" s="22">
        <v>75000</v>
      </c>
      <c r="G561" s="16">
        <v>6309.38</v>
      </c>
      <c r="H561" s="18">
        <v>25</v>
      </c>
      <c r="I561" s="16">
        <f t="shared" si="73"/>
        <v>2152.5</v>
      </c>
      <c r="J561" s="16">
        <f t="shared" si="74"/>
        <v>5324.9999999999991</v>
      </c>
      <c r="K561" s="17">
        <f t="shared" si="75"/>
        <v>825.00000000000011</v>
      </c>
      <c r="L561" s="17">
        <f t="shared" si="76"/>
        <v>2280</v>
      </c>
      <c r="M561" s="17">
        <f t="shared" si="77"/>
        <v>5317.5</v>
      </c>
      <c r="N561" s="4">
        <v>0</v>
      </c>
      <c r="O561" s="19">
        <f t="shared" si="78"/>
        <v>15900</v>
      </c>
      <c r="P561" s="17">
        <f t="shared" si="79"/>
        <v>10766.880000000001</v>
      </c>
      <c r="Q561" s="17">
        <f t="shared" si="72"/>
        <v>11467.5</v>
      </c>
      <c r="R561" s="17">
        <f t="shared" si="80"/>
        <v>64233.119999999995</v>
      </c>
    </row>
    <row r="562" spans="2:18" x14ac:dyDescent="0.2">
      <c r="B562" t="s">
        <v>231</v>
      </c>
      <c r="C562" s="4" t="s">
        <v>829</v>
      </c>
      <c r="D562" s="21" t="s">
        <v>669</v>
      </c>
      <c r="F562" s="22">
        <v>8000</v>
      </c>
      <c r="G562" s="15">
        <v>0</v>
      </c>
      <c r="H562" s="18">
        <v>25</v>
      </c>
      <c r="I562" s="16">
        <f t="shared" si="73"/>
        <v>229.6</v>
      </c>
      <c r="J562" s="16">
        <f t="shared" si="74"/>
        <v>568</v>
      </c>
      <c r="K562" s="17">
        <f t="shared" si="75"/>
        <v>88.000000000000014</v>
      </c>
      <c r="L562" s="17">
        <f t="shared" si="76"/>
        <v>243.2</v>
      </c>
      <c r="M562" s="17">
        <f t="shared" si="77"/>
        <v>567.20000000000005</v>
      </c>
      <c r="N562" s="4">
        <v>0</v>
      </c>
      <c r="O562" s="19">
        <f t="shared" si="78"/>
        <v>1696</v>
      </c>
      <c r="P562" s="17">
        <f t="shared" si="79"/>
        <v>497.79999999999995</v>
      </c>
      <c r="Q562" s="17">
        <f t="shared" si="72"/>
        <v>1223.2</v>
      </c>
      <c r="R562" s="17">
        <f t="shared" si="80"/>
        <v>7502.2</v>
      </c>
    </row>
    <row r="563" spans="2:18" x14ac:dyDescent="0.2">
      <c r="B563" t="s">
        <v>242</v>
      </c>
      <c r="C563" s="4" t="s">
        <v>829</v>
      </c>
      <c r="D563" s="21" t="s">
        <v>669</v>
      </c>
      <c r="F563" s="22">
        <v>12000</v>
      </c>
      <c r="G563" s="15">
        <v>0</v>
      </c>
      <c r="H563" s="18">
        <v>25</v>
      </c>
      <c r="I563" s="16">
        <f t="shared" si="73"/>
        <v>344.4</v>
      </c>
      <c r="J563" s="16">
        <f t="shared" si="74"/>
        <v>851.99999999999989</v>
      </c>
      <c r="K563" s="17">
        <f t="shared" si="75"/>
        <v>132</v>
      </c>
      <c r="L563" s="17">
        <f t="shared" si="76"/>
        <v>364.8</v>
      </c>
      <c r="M563" s="17">
        <f t="shared" si="77"/>
        <v>850.80000000000007</v>
      </c>
      <c r="N563" s="4">
        <v>0</v>
      </c>
      <c r="O563" s="19">
        <f t="shared" si="78"/>
        <v>2544</v>
      </c>
      <c r="P563" s="17">
        <f t="shared" si="79"/>
        <v>734.2</v>
      </c>
      <c r="Q563" s="17">
        <f t="shared" si="72"/>
        <v>1834.8</v>
      </c>
      <c r="R563" s="17">
        <f t="shared" si="80"/>
        <v>11265.8</v>
      </c>
    </row>
    <row r="564" spans="2:18" x14ac:dyDescent="0.2">
      <c r="B564" t="s">
        <v>459</v>
      </c>
      <c r="C564" s="4" t="s">
        <v>829</v>
      </c>
      <c r="D564" s="21" t="s">
        <v>703</v>
      </c>
      <c r="F564" s="22">
        <v>12000</v>
      </c>
      <c r="G564" s="15">
        <v>0</v>
      </c>
      <c r="H564" s="18">
        <v>25</v>
      </c>
      <c r="I564" s="16">
        <f t="shared" si="73"/>
        <v>344.4</v>
      </c>
      <c r="J564" s="16">
        <f t="shared" si="74"/>
        <v>851.99999999999989</v>
      </c>
      <c r="K564" s="17">
        <f t="shared" si="75"/>
        <v>132</v>
      </c>
      <c r="L564" s="17">
        <f t="shared" si="76"/>
        <v>364.8</v>
      </c>
      <c r="M564" s="17">
        <f t="shared" si="77"/>
        <v>850.80000000000007</v>
      </c>
      <c r="N564" s="4">
        <v>0</v>
      </c>
      <c r="O564" s="19">
        <f t="shared" si="78"/>
        <v>2544</v>
      </c>
      <c r="P564" s="17">
        <f t="shared" si="79"/>
        <v>734.2</v>
      </c>
      <c r="Q564" s="17">
        <f t="shared" si="72"/>
        <v>1834.8</v>
      </c>
      <c r="R564" s="17">
        <f t="shared" si="80"/>
        <v>11265.8</v>
      </c>
    </row>
    <row r="565" spans="2:18" x14ac:dyDescent="0.2">
      <c r="B565" t="s">
        <v>642</v>
      </c>
      <c r="C565" s="4" t="s">
        <v>829</v>
      </c>
      <c r="D565" s="21" t="s">
        <v>803</v>
      </c>
      <c r="F565" s="22">
        <v>12000</v>
      </c>
      <c r="G565" s="15">
        <v>0</v>
      </c>
      <c r="H565" s="18">
        <v>25</v>
      </c>
      <c r="I565" s="16">
        <f t="shared" si="73"/>
        <v>344.4</v>
      </c>
      <c r="J565" s="16">
        <f t="shared" si="74"/>
        <v>851.99999999999989</v>
      </c>
      <c r="K565" s="17">
        <f t="shared" si="75"/>
        <v>132</v>
      </c>
      <c r="L565" s="17">
        <f t="shared" si="76"/>
        <v>364.8</v>
      </c>
      <c r="M565" s="17">
        <f t="shared" si="77"/>
        <v>850.80000000000007</v>
      </c>
      <c r="N565" s="4">
        <v>0</v>
      </c>
      <c r="O565" s="19">
        <f t="shared" si="78"/>
        <v>2544</v>
      </c>
      <c r="P565" s="17">
        <f t="shared" si="79"/>
        <v>734.2</v>
      </c>
      <c r="Q565" s="17">
        <f t="shared" si="72"/>
        <v>1834.8</v>
      </c>
      <c r="R565" s="17">
        <f t="shared" si="80"/>
        <v>11265.8</v>
      </c>
    </row>
    <row r="566" spans="2:18" x14ac:dyDescent="0.2">
      <c r="B566" t="s">
        <v>551</v>
      </c>
      <c r="C566" s="4" t="s">
        <v>829</v>
      </c>
      <c r="D566" s="21" t="s">
        <v>792</v>
      </c>
      <c r="F566" s="22">
        <v>30000</v>
      </c>
      <c r="G566" s="15">
        <v>0</v>
      </c>
      <c r="H566" s="18">
        <v>25</v>
      </c>
      <c r="I566" s="16">
        <f t="shared" si="73"/>
        <v>861</v>
      </c>
      <c r="J566" s="16">
        <f t="shared" si="74"/>
        <v>2130</v>
      </c>
      <c r="K566" s="17">
        <f t="shared" si="75"/>
        <v>330.00000000000006</v>
      </c>
      <c r="L566" s="17">
        <f t="shared" si="76"/>
        <v>912</v>
      </c>
      <c r="M566" s="17">
        <f t="shared" si="77"/>
        <v>2127</v>
      </c>
      <c r="N566" s="4">
        <v>0</v>
      </c>
      <c r="O566" s="19">
        <f t="shared" si="78"/>
        <v>6360</v>
      </c>
      <c r="P566" s="17">
        <f t="shared" si="79"/>
        <v>1798</v>
      </c>
      <c r="Q566" s="17">
        <f t="shared" si="72"/>
        <v>4587</v>
      </c>
      <c r="R566" s="17">
        <f t="shared" si="80"/>
        <v>28202</v>
      </c>
    </row>
    <row r="567" spans="2:18" x14ac:dyDescent="0.2">
      <c r="B567" t="s">
        <v>382</v>
      </c>
      <c r="C567" s="4" t="s">
        <v>829</v>
      </c>
      <c r="D567" s="21" t="s">
        <v>669</v>
      </c>
      <c r="F567" s="22">
        <v>15000</v>
      </c>
      <c r="G567" s="15">
        <v>0</v>
      </c>
      <c r="H567" s="18">
        <v>25</v>
      </c>
      <c r="I567" s="16">
        <f t="shared" si="73"/>
        <v>430.5</v>
      </c>
      <c r="J567" s="16">
        <f t="shared" si="74"/>
        <v>1065</v>
      </c>
      <c r="K567" s="17">
        <f t="shared" si="75"/>
        <v>165.00000000000003</v>
      </c>
      <c r="L567" s="17">
        <f t="shared" si="76"/>
        <v>456</v>
      </c>
      <c r="M567" s="17">
        <f t="shared" si="77"/>
        <v>1063.5</v>
      </c>
      <c r="N567" s="4">
        <v>0</v>
      </c>
      <c r="O567" s="19">
        <f t="shared" si="78"/>
        <v>3180</v>
      </c>
      <c r="P567" s="17">
        <f t="shared" si="79"/>
        <v>911.5</v>
      </c>
      <c r="Q567" s="17">
        <f t="shared" ref="Q567:Q630" si="81">J567+K567+M567</f>
        <v>2293.5</v>
      </c>
      <c r="R567" s="17">
        <f t="shared" si="80"/>
        <v>14088.5</v>
      </c>
    </row>
    <row r="568" spans="2:18" x14ac:dyDescent="0.2">
      <c r="B568" t="s">
        <v>595</v>
      </c>
      <c r="C568" s="4" t="s">
        <v>829</v>
      </c>
      <c r="D568" s="21" t="s">
        <v>703</v>
      </c>
      <c r="F568" s="22">
        <v>25000</v>
      </c>
      <c r="G568" s="15">
        <v>0</v>
      </c>
      <c r="H568" s="18">
        <v>25</v>
      </c>
      <c r="I568" s="16">
        <f t="shared" si="73"/>
        <v>717.5</v>
      </c>
      <c r="J568" s="16">
        <f t="shared" si="74"/>
        <v>1774.9999999999998</v>
      </c>
      <c r="K568" s="17">
        <f t="shared" si="75"/>
        <v>275</v>
      </c>
      <c r="L568" s="17">
        <f t="shared" si="76"/>
        <v>760</v>
      </c>
      <c r="M568" s="17">
        <f t="shared" si="77"/>
        <v>1772.5000000000002</v>
      </c>
      <c r="N568" s="4">
        <v>0</v>
      </c>
      <c r="O568" s="19">
        <f t="shared" si="78"/>
        <v>5300</v>
      </c>
      <c r="P568" s="17">
        <f t="shared" si="79"/>
        <v>1502.5</v>
      </c>
      <c r="Q568" s="17">
        <f t="shared" si="81"/>
        <v>3822.5</v>
      </c>
      <c r="R568" s="17">
        <f t="shared" si="80"/>
        <v>23497.5</v>
      </c>
    </row>
    <row r="569" spans="2:18" x14ac:dyDescent="0.2">
      <c r="B569" t="s">
        <v>632</v>
      </c>
      <c r="C569" s="4" t="s">
        <v>829</v>
      </c>
      <c r="D569" s="21" t="s">
        <v>803</v>
      </c>
      <c r="F569" s="22">
        <v>12000</v>
      </c>
      <c r="G569" s="15">
        <v>0</v>
      </c>
      <c r="H569" s="18">
        <v>25</v>
      </c>
      <c r="I569" s="16">
        <f t="shared" si="73"/>
        <v>344.4</v>
      </c>
      <c r="J569" s="16">
        <f t="shared" si="74"/>
        <v>851.99999999999989</v>
      </c>
      <c r="K569" s="17">
        <f t="shared" si="75"/>
        <v>132</v>
      </c>
      <c r="L569" s="17">
        <f t="shared" si="76"/>
        <v>364.8</v>
      </c>
      <c r="M569" s="17">
        <f t="shared" si="77"/>
        <v>850.80000000000007</v>
      </c>
      <c r="N569" s="4">
        <v>0</v>
      </c>
      <c r="O569" s="19">
        <f t="shared" si="78"/>
        <v>2544</v>
      </c>
      <c r="P569" s="17">
        <f t="shared" si="79"/>
        <v>734.2</v>
      </c>
      <c r="Q569" s="17">
        <f t="shared" si="81"/>
        <v>1834.8</v>
      </c>
      <c r="R569" s="17">
        <f t="shared" si="80"/>
        <v>11265.8</v>
      </c>
    </row>
    <row r="570" spans="2:18" x14ac:dyDescent="0.2">
      <c r="B570" t="s">
        <v>285</v>
      </c>
      <c r="C570" s="4" t="s">
        <v>829</v>
      </c>
      <c r="D570" s="21" t="s">
        <v>693</v>
      </c>
      <c r="F570" s="22">
        <v>25000</v>
      </c>
      <c r="G570" s="15">
        <v>0</v>
      </c>
      <c r="H570" s="18">
        <v>25</v>
      </c>
      <c r="I570" s="16">
        <f t="shared" si="73"/>
        <v>717.5</v>
      </c>
      <c r="J570" s="16">
        <f t="shared" si="74"/>
        <v>1774.9999999999998</v>
      </c>
      <c r="K570" s="17">
        <f t="shared" si="75"/>
        <v>275</v>
      </c>
      <c r="L570" s="17">
        <f t="shared" si="76"/>
        <v>760</v>
      </c>
      <c r="M570" s="17">
        <f t="shared" si="77"/>
        <v>1772.5000000000002</v>
      </c>
      <c r="N570" s="4">
        <v>0</v>
      </c>
      <c r="O570" s="19">
        <f t="shared" si="78"/>
        <v>5300</v>
      </c>
      <c r="P570" s="17">
        <f t="shared" si="79"/>
        <v>1502.5</v>
      </c>
      <c r="Q570" s="17">
        <f t="shared" si="81"/>
        <v>3822.5</v>
      </c>
      <c r="R570" s="17">
        <f t="shared" si="80"/>
        <v>23497.5</v>
      </c>
    </row>
    <row r="571" spans="2:18" x14ac:dyDescent="0.2">
      <c r="B571" t="s">
        <v>239</v>
      </c>
      <c r="C571" s="4" t="s">
        <v>829</v>
      </c>
      <c r="D571" s="21" t="s">
        <v>723</v>
      </c>
      <c r="F571" s="22">
        <v>26910</v>
      </c>
      <c r="G571" s="15">
        <v>0</v>
      </c>
      <c r="H571" s="18">
        <v>25</v>
      </c>
      <c r="I571" s="16">
        <f t="shared" si="73"/>
        <v>772.31700000000001</v>
      </c>
      <c r="J571" s="16">
        <f t="shared" si="74"/>
        <v>1910.61</v>
      </c>
      <c r="K571" s="17">
        <f t="shared" si="75"/>
        <v>296.01000000000005</v>
      </c>
      <c r="L571" s="17">
        <f t="shared" si="76"/>
        <v>818.06399999999996</v>
      </c>
      <c r="M571" s="17">
        <f t="shared" si="77"/>
        <v>1907.9190000000001</v>
      </c>
      <c r="N571" s="4">
        <v>0</v>
      </c>
      <c r="O571" s="19">
        <f t="shared" si="78"/>
        <v>5704.92</v>
      </c>
      <c r="P571" s="17">
        <f t="shared" si="79"/>
        <v>1615.3809999999999</v>
      </c>
      <c r="Q571" s="17">
        <f t="shared" si="81"/>
        <v>4114.5389999999998</v>
      </c>
      <c r="R571" s="17">
        <f t="shared" si="80"/>
        <v>25294.618999999999</v>
      </c>
    </row>
    <row r="572" spans="2:18" x14ac:dyDescent="0.2">
      <c r="B572" t="s">
        <v>243</v>
      </c>
      <c r="C572" s="4" t="s">
        <v>829</v>
      </c>
      <c r="D572" s="21" t="s">
        <v>669</v>
      </c>
      <c r="F572" s="22">
        <v>10000</v>
      </c>
      <c r="G572" s="15">
        <v>0</v>
      </c>
      <c r="H572" s="18">
        <v>25</v>
      </c>
      <c r="I572" s="16">
        <f t="shared" si="73"/>
        <v>287</v>
      </c>
      <c r="J572" s="16">
        <f t="shared" si="74"/>
        <v>709.99999999999989</v>
      </c>
      <c r="K572" s="17">
        <f t="shared" si="75"/>
        <v>110.00000000000001</v>
      </c>
      <c r="L572" s="17">
        <f t="shared" si="76"/>
        <v>304</v>
      </c>
      <c r="M572" s="17">
        <f t="shared" si="77"/>
        <v>709</v>
      </c>
      <c r="N572" s="4">
        <v>0</v>
      </c>
      <c r="O572" s="19">
        <f t="shared" si="78"/>
        <v>2120</v>
      </c>
      <c r="P572" s="17">
        <f t="shared" si="79"/>
        <v>616</v>
      </c>
      <c r="Q572" s="17">
        <f t="shared" si="81"/>
        <v>1529</v>
      </c>
      <c r="R572" s="17">
        <f t="shared" si="80"/>
        <v>9384</v>
      </c>
    </row>
    <row r="573" spans="2:18" x14ac:dyDescent="0.2">
      <c r="B573" t="s">
        <v>633</v>
      </c>
      <c r="C573" s="4" t="s">
        <v>829</v>
      </c>
      <c r="D573" s="21" t="s">
        <v>803</v>
      </c>
      <c r="F573" s="22">
        <v>12000</v>
      </c>
      <c r="G573" s="15">
        <v>0</v>
      </c>
      <c r="H573" s="18">
        <v>25</v>
      </c>
      <c r="I573" s="16">
        <f t="shared" si="73"/>
        <v>344.4</v>
      </c>
      <c r="J573" s="16">
        <f t="shared" si="74"/>
        <v>851.99999999999989</v>
      </c>
      <c r="K573" s="17">
        <f t="shared" si="75"/>
        <v>132</v>
      </c>
      <c r="L573" s="17">
        <f t="shared" si="76"/>
        <v>364.8</v>
      </c>
      <c r="M573" s="17">
        <f t="shared" si="77"/>
        <v>850.80000000000007</v>
      </c>
      <c r="N573" s="4">
        <v>0</v>
      </c>
      <c r="O573" s="19">
        <f t="shared" si="78"/>
        <v>2544</v>
      </c>
      <c r="P573" s="17">
        <f t="shared" si="79"/>
        <v>734.2</v>
      </c>
      <c r="Q573" s="17">
        <f t="shared" si="81"/>
        <v>1834.8</v>
      </c>
      <c r="R573" s="17">
        <f t="shared" si="80"/>
        <v>11265.8</v>
      </c>
    </row>
    <row r="574" spans="2:18" x14ac:dyDescent="0.2">
      <c r="B574" t="s">
        <v>247</v>
      </c>
      <c r="C574" s="4" t="s">
        <v>829</v>
      </c>
      <c r="D574" s="21" t="s">
        <v>669</v>
      </c>
      <c r="F574" s="22">
        <v>8000</v>
      </c>
      <c r="G574" s="15">
        <v>0</v>
      </c>
      <c r="H574" s="18">
        <v>25</v>
      </c>
      <c r="I574" s="16">
        <f t="shared" si="73"/>
        <v>229.6</v>
      </c>
      <c r="J574" s="16">
        <f t="shared" si="74"/>
        <v>568</v>
      </c>
      <c r="K574" s="17">
        <f t="shared" si="75"/>
        <v>88.000000000000014</v>
      </c>
      <c r="L574" s="17">
        <f t="shared" si="76"/>
        <v>243.2</v>
      </c>
      <c r="M574" s="17">
        <f t="shared" si="77"/>
        <v>567.20000000000005</v>
      </c>
      <c r="N574">
        <v>932.76</v>
      </c>
      <c r="O574" s="19">
        <f t="shared" si="78"/>
        <v>2628.76</v>
      </c>
      <c r="P574" s="17">
        <f t="shared" si="79"/>
        <v>1430.56</v>
      </c>
      <c r="Q574" s="17">
        <f t="shared" si="81"/>
        <v>1223.2</v>
      </c>
      <c r="R574" s="17">
        <f t="shared" si="80"/>
        <v>6569.4400000000005</v>
      </c>
    </row>
    <row r="575" spans="2:18" x14ac:dyDescent="0.2">
      <c r="B575" t="s">
        <v>475</v>
      </c>
      <c r="C575" s="4" t="s">
        <v>829</v>
      </c>
      <c r="D575" s="21" t="s">
        <v>669</v>
      </c>
      <c r="F575" s="22">
        <v>15000</v>
      </c>
      <c r="G575" s="15">
        <v>0</v>
      </c>
      <c r="H575" s="18">
        <v>25</v>
      </c>
      <c r="I575" s="16">
        <f t="shared" si="73"/>
        <v>430.5</v>
      </c>
      <c r="J575" s="16">
        <f t="shared" si="74"/>
        <v>1065</v>
      </c>
      <c r="K575" s="17">
        <f t="shared" si="75"/>
        <v>165.00000000000003</v>
      </c>
      <c r="L575" s="17">
        <f t="shared" si="76"/>
        <v>456</v>
      </c>
      <c r="M575" s="17">
        <f t="shared" si="77"/>
        <v>1063.5</v>
      </c>
      <c r="N575" s="4">
        <v>0</v>
      </c>
      <c r="O575" s="19">
        <f t="shared" si="78"/>
        <v>3180</v>
      </c>
      <c r="P575" s="17">
        <f t="shared" si="79"/>
        <v>911.5</v>
      </c>
      <c r="Q575" s="17">
        <f t="shared" si="81"/>
        <v>2293.5</v>
      </c>
      <c r="R575" s="17">
        <f t="shared" si="80"/>
        <v>14088.5</v>
      </c>
    </row>
    <row r="576" spans="2:18" x14ac:dyDescent="0.2">
      <c r="B576" t="s">
        <v>472</v>
      </c>
      <c r="C576" s="4" t="s">
        <v>829</v>
      </c>
      <c r="D576" s="21" t="s">
        <v>669</v>
      </c>
      <c r="F576" s="22">
        <v>18000</v>
      </c>
      <c r="G576" s="15">
        <v>0</v>
      </c>
      <c r="H576" s="18">
        <v>25</v>
      </c>
      <c r="I576" s="16">
        <f t="shared" si="73"/>
        <v>516.6</v>
      </c>
      <c r="J576" s="16">
        <f t="shared" si="74"/>
        <v>1277.9999999999998</v>
      </c>
      <c r="K576" s="17">
        <f t="shared" si="75"/>
        <v>198.00000000000003</v>
      </c>
      <c r="L576" s="17">
        <f t="shared" si="76"/>
        <v>547.20000000000005</v>
      </c>
      <c r="M576" s="17">
        <f t="shared" si="77"/>
        <v>1276.2</v>
      </c>
      <c r="N576" s="4">
        <v>0</v>
      </c>
      <c r="O576" s="19">
        <f t="shared" si="78"/>
        <v>3816</v>
      </c>
      <c r="P576" s="17">
        <f t="shared" si="79"/>
        <v>1088.8000000000002</v>
      </c>
      <c r="Q576" s="17">
        <f t="shared" si="81"/>
        <v>2752.2</v>
      </c>
      <c r="R576" s="17">
        <f t="shared" si="80"/>
        <v>16911.2</v>
      </c>
    </row>
    <row r="577" spans="2:18" x14ac:dyDescent="0.2">
      <c r="B577" t="s">
        <v>453</v>
      </c>
      <c r="C577" s="4" t="s">
        <v>829</v>
      </c>
      <c r="D577" s="21" t="s">
        <v>777</v>
      </c>
      <c r="F577" s="22">
        <v>45000</v>
      </c>
      <c r="G577" s="16">
        <v>1148.33</v>
      </c>
      <c r="H577" s="18">
        <v>25</v>
      </c>
      <c r="I577" s="16">
        <f t="shared" si="73"/>
        <v>1291.5</v>
      </c>
      <c r="J577" s="16">
        <f t="shared" si="74"/>
        <v>3194.9999999999995</v>
      </c>
      <c r="K577" s="17">
        <f t="shared" si="75"/>
        <v>495.00000000000006</v>
      </c>
      <c r="L577" s="17">
        <f t="shared" si="76"/>
        <v>1368</v>
      </c>
      <c r="M577" s="17">
        <f t="shared" si="77"/>
        <v>3190.5</v>
      </c>
      <c r="N577" s="4">
        <v>0</v>
      </c>
      <c r="O577" s="19">
        <f t="shared" si="78"/>
        <v>9540</v>
      </c>
      <c r="P577" s="17">
        <f t="shared" si="79"/>
        <v>3832.83</v>
      </c>
      <c r="Q577" s="17">
        <f t="shared" si="81"/>
        <v>6880.5</v>
      </c>
      <c r="R577" s="17">
        <f t="shared" si="80"/>
        <v>41167.17</v>
      </c>
    </row>
    <row r="578" spans="2:18" x14ac:dyDescent="0.2">
      <c r="B578" t="s">
        <v>648</v>
      </c>
      <c r="C578" s="4" t="s">
        <v>829</v>
      </c>
      <c r="D578" s="21" t="s">
        <v>821</v>
      </c>
      <c r="F578" s="22">
        <v>15000</v>
      </c>
      <c r="G578" s="15">
        <v>0</v>
      </c>
      <c r="H578" s="18">
        <v>25</v>
      </c>
      <c r="I578" s="16">
        <f t="shared" si="73"/>
        <v>430.5</v>
      </c>
      <c r="J578" s="16">
        <f t="shared" si="74"/>
        <v>1065</v>
      </c>
      <c r="K578" s="17">
        <f t="shared" si="75"/>
        <v>165.00000000000003</v>
      </c>
      <c r="L578" s="17">
        <f t="shared" si="76"/>
        <v>456</v>
      </c>
      <c r="M578" s="17">
        <f t="shared" si="77"/>
        <v>1063.5</v>
      </c>
      <c r="N578" s="4">
        <v>0</v>
      </c>
      <c r="O578" s="19">
        <f t="shared" si="78"/>
        <v>3180</v>
      </c>
      <c r="P578" s="17">
        <f t="shared" si="79"/>
        <v>911.5</v>
      </c>
      <c r="Q578" s="17">
        <f t="shared" si="81"/>
        <v>2293.5</v>
      </c>
      <c r="R578" s="17">
        <f t="shared" si="80"/>
        <v>14088.5</v>
      </c>
    </row>
    <row r="579" spans="2:18" x14ac:dyDescent="0.2">
      <c r="B579" t="s">
        <v>474</v>
      </c>
      <c r="C579" s="4" t="s">
        <v>829</v>
      </c>
      <c r="D579" s="21" t="s">
        <v>669</v>
      </c>
      <c r="F579" s="22">
        <v>30000</v>
      </c>
      <c r="G579" s="15">
        <v>0</v>
      </c>
      <c r="H579" s="18">
        <v>25</v>
      </c>
      <c r="I579" s="16">
        <f t="shared" si="73"/>
        <v>861</v>
      </c>
      <c r="J579" s="16">
        <f t="shared" si="74"/>
        <v>2130</v>
      </c>
      <c r="K579" s="17">
        <f t="shared" si="75"/>
        <v>330.00000000000006</v>
      </c>
      <c r="L579" s="17">
        <f t="shared" si="76"/>
        <v>912</v>
      </c>
      <c r="M579" s="17">
        <f t="shared" si="77"/>
        <v>2127</v>
      </c>
      <c r="N579" s="4">
        <v>0</v>
      </c>
      <c r="O579" s="19">
        <f t="shared" si="78"/>
        <v>6360</v>
      </c>
      <c r="P579" s="17">
        <f t="shared" si="79"/>
        <v>1798</v>
      </c>
      <c r="Q579" s="17">
        <f t="shared" si="81"/>
        <v>4587</v>
      </c>
      <c r="R579" s="17">
        <f t="shared" si="80"/>
        <v>28202</v>
      </c>
    </row>
    <row r="580" spans="2:18" x14ac:dyDescent="0.2">
      <c r="B580" t="s">
        <v>249</v>
      </c>
      <c r="C580" s="4" t="s">
        <v>829</v>
      </c>
      <c r="D580" s="21" t="s">
        <v>652</v>
      </c>
      <c r="F580" s="22">
        <v>25000</v>
      </c>
      <c r="G580" s="15">
        <v>0</v>
      </c>
      <c r="H580" s="18">
        <v>25</v>
      </c>
      <c r="I580" s="16">
        <f t="shared" si="73"/>
        <v>717.5</v>
      </c>
      <c r="J580" s="16">
        <f t="shared" si="74"/>
        <v>1774.9999999999998</v>
      </c>
      <c r="K580" s="17">
        <f t="shared" si="75"/>
        <v>275</v>
      </c>
      <c r="L580" s="17">
        <f t="shared" si="76"/>
        <v>760</v>
      </c>
      <c r="M580" s="17">
        <f t="shared" si="77"/>
        <v>1772.5000000000002</v>
      </c>
      <c r="N580" s="4">
        <v>0</v>
      </c>
      <c r="O580" s="19">
        <f t="shared" si="78"/>
        <v>5300</v>
      </c>
      <c r="P580" s="17">
        <f t="shared" si="79"/>
        <v>1502.5</v>
      </c>
      <c r="Q580" s="17">
        <f t="shared" si="81"/>
        <v>3822.5</v>
      </c>
      <c r="R580" s="17">
        <f t="shared" si="80"/>
        <v>23497.5</v>
      </c>
    </row>
    <row r="581" spans="2:18" x14ac:dyDescent="0.2">
      <c r="B581" t="s">
        <v>488</v>
      </c>
      <c r="C581" s="4" t="s">
        <v>829</v>
      </c>
      <c r="D581" s="21" t="s">
        <v>780</v>
      </c>
      <c r="F581" s="22">
        <v>15000</v>
      </c>
      <c r="G581" s="15">
        <v>0</v>
      </c>
      <c r="H581" s="18">
        <v>25</v>
      </c>
      <c r="I581" s="16">
        <f t="shared" si="73"/>
        <v>430.5</v>
      </c>
      <c r="J581" s="16">
        <f t="shared" si="74"/>
        <v>1065</v>
      </c>
      <c r="K581" s="17">
        <f t="shared" si="75"/>
        <v>165.00000000000003</v>
      </c>
      <c r="L581" s="17">
        <f t="shared" si="76"/>
        <v>456</v>
      </c>
      <c r="M581" s="17">
        <f t="shared" si="77"/>
        <v>1063.5</v>
      </c>
      <c r="N581" s="4">
        <v>0</v>
      </c>
      <c r="O581" s="19">
        <f t="shared" si="78"/>
        <v>3180</v>
      </c>
      <c r="P581" s="17">
        <f t="shared" si="79"/>
        <v>911.5</v>
      </c>
      <c r="Q581" s="17">
        <f t="shared" si="81"/>
        <v>2293.5</v>
      </c>
      <c r="R581" s="17">
        <f t="shared" si="80"/>
        <v>14088.5</v>
      </c>
    </row>
    <row r="582" spans="2:18" x14ac:dyDescent="0.2">
      <c r="B582" t="s">
        <v>207</v>
      </c>
      <c r="C582" s="4" t="s">
        <v>829</v>
      </c>
      <c r="D582" s="21" t="s">
        <v>677</v>
      </c>
      <c r="F582" s="22">
        <v>20000</v>
      </c>
      <c r="G582" s="15">
        <v>0</v>
      </c>
      <c r="H582" s="18">
        <v>25</v>
      </c>
      <c r="I582" s="16">
        <f t="shared" si="73"/>
        <v>574</v>
      </c>
      <c r="J582" s="16">
        <f t="shared" si="74"/>
        <v>1419.9999999999998</v>
      </c>
      <c r="K582" s="17">
        <f t="shared" si="75"/>
        <v>220.00000000000003</v>
      </c>
      <c r="L582" s="17">
        <f t="shared" si="76"/>
        <v>608</v>
      </c>
      <c r="M582" s="17">
        <f t="shared" si="77"/>
        <v>1418</v>
      </c>
      <c r="N582" s="4">
        <v>0</v>
      </c>
      <c r="O582" s="19">
        <f t="shared" si="78"/>
        <v>4240</v>
      </c>
      <c r="P582" s="17">
        <f t="shared" si="79"/>
        <v>1207</v>
      </c>
      <c r="Q582" s="17">
        <f t="shared" si="81"/>
        <v>3058</v>
      </c>
      <c r="R582" s="17">
        <f t="shared" si="80"/>
        <v>18793</v>
      </c>
    </row>
    <row r="583" spans="2:18" x14ac:dyDescent="0.2">
      <c r="B583" t="s">
        <v>530</v>
      </c>
      <c r="C583" s="4" t="s">
        <v>829</v>
      </c>
      <c r="D583" s="21" t="s">
        <v>692</v>
      </c>
      <c r="F583" s="22">
        <v>20000</v>
      </c>
      <c r="G583" s="15">
        <v>0</v>
      </c>
      <c r="H583" s="18">
        <v>25</v>
      </c>
      <c r="I583" s="16">
        <f t="shared" si="73"/>
        <v>574</v>
      </c>
      <c r="J583" s="16">
        <f t="shared" si="74"/>
        <v>1419.9999999999998</v>
      </c>
      <c r="K583" s="17">
        <f t="shared" si="75"/>
        <v>220.00000000000003</v>
      </c>
      <c r="L583" s="17">
        <f t="shared" si="76"/>
        <v>608</v>
      </c>
      <c r="M583" s="17">
        <f t="shared" si="77"/>
        <v>1418</v>
      </c>
      <c r="N583" s="4">
        <v>0</v>
      </c>
      <c r="O583" s="19">
        <f t="shared" si="78"/>
        <v>4240</v>
      </c>
      <c r="P583" s="17">
        <f t="shared" si="79"/>
        <v>1207</v>
      </c>
      <c r="Q583" s="17">
        <f t="shared" si="81"/>
        <v>3058</v>
      </c>
      <c r="R583" s="17">
        <f t="shared" si="80"/>
        <v>18793</v>
      </c>
    </row>
    <row r="584" spans="2:18" x14ac:dyDescent="0.2">
      <c r="B584" t="s">
        <v>30</v>
      </c>
      <c r="C584" s="4" t="s">
        <v>829</v>
      </c>
      <c r="D584" s="21" t="s">
        <v>652</v>
      </c>
      <c r="F584" s="22">
        <v>18000</v>
      </c>
      <c r="G584" s="15">
        <v>0</v>
      </c>
      <c r="H584" s="18">
        <v>25</v>
      </c>
      <c r="I584" s="16">
        <f t="shared" si="73"/>
        <v>516.6</v>
      </c>
      <c r="J584" s="16">
        <f t="shared" si="74"/>
        <v>1277.9999999999998</v>
      </c>
      <c r="K584" s="17">
        <f t="shared" si="75"/>
        <v>198.00000000000003</v>
      </c>
      <c r="L584" s="17">
        <f t="shared" si="76"/>
        <v>547.20000000000005</v>
      </c>
      <c r="M584" s="17">
        <f t="shared" si="77"/>
        <v>1276.2</v>
      </c>
      <c r="N584" s="4">
        <v>0</v>
      </c>
      <c r="O584" s="19">
        <f t="shared" si="78"/>
        <v>3816</v>
      </c>
      <c r="P584" s="17">
        <f t="shared" si="79"/>
        <v>1088.8000000000002</v>
      </c>
      <c r="Q584" s="17">
        <f t="shared" si="81"/>
        <v>2752.2</v>
      </c>
      <c r="R584" s="17">
        <f t="shared" si="80"/>
        <v>16911.2</v>
      </c>
    </row>
    <row r="585" spans="2:18" x14ac:dyDescent="0.2">
      <c r="B585" t="s">
        <v>473</v>
      </c>
      <c r="C585" s="4" t="s">
        <v>829</v>
      </c>
      <c r="D585" s="21" t="s">
        <v>669</v>
      </c>
      <c r="F585" s="22">
        <v>11960</v>
      </c>
      <c r="G585" s="15">
        <v>0</v>
      </c>
      <c r="H585" s="18">
        <v>25</v>
      </c>
      <c r="I585" s="16">
        <f t="shared" si="73"/>
        <v>343.25200000000001</v>
      </c>
      <c r="J585" s="16">
        <f t="shared" si="74"/>
        <v>849.16</v>
      </c>
      <c r="K585" s="17">
        <f t="shared" si="75"/>
        <v>131.56</v>
      </c>
      <c r="L585" s="17">
        <f t="shared" si="76"/>
        <v>363.584</v>
      </c>
      <c r="M585" s="17">
        <f t="shared" si="77"/>
        <v>847.96400000000006</v>
      </c>
      <c r="N585" s="4">
        <v>0</v>
      </c>
      <c r="O585" s="19">
        <f t="shared" si="78"/>
        <v>2535.52</v>
      </c>
      <c r="P585" s="17">
        <f t="shared" si="79"/>
        <v>731.83600000000001</v>
      </c>
      <c r="Q585" s="17">
        <f t="shared" si="81"/>
        <v>1828.6840000000002</v>
      </c>
      <c r="R585" s="17">
        <f t="shared" si="80"/>
        <v>11228.164000000001</v>
      </c>
    </row>
    <row r="586" spans="2:18" x14ac:dyDescent="0.2">
      <c r="B586" t="s">
        <v>250</v>
      </c>
      <c r="C586" s="4" t="s">
        <v>829</v>
      </c>
      <c r="D586" s="21" t="s">
        <v>734</v>
      </c>
      <c r="F586" s="22">
        <v>20930</v>
      </c>
      <c r="G586" s="15">
        <v>0</v>
      </c>
      <c r="H586" s="18">
        <v>25</v>
      </c>
      <c r="I586" s="16">
        <f t="shared" si="73"/>
        <v>600.69100000000003</v>
      </c>
      <c r="J586" s="16">
        <f t="shared" si="74"/>
        <v>1486.03</v>
      </c>
      <c r="K586" s="17">
        <f t="shared" si="75"/>
        <v>230.23000000000002</v>
      </c>
      <c r="L586" s="17">
        <f t="shared" si="76"/>
        <v>636.27200000000005</v>
      </c>
      <c r="M586" s="17">
        <f t="shared" si="77"/>
        <v>1483.9370000000001</v>
      </c>
      <c r="N586" s="4">
        <v>0</v>
      </c>
      <c r="O586" s="19">
        <f t="shared" si="78"/>
        <v>4437.16</v>
      </c>
      <c r="P586" s="17">
        <f t="shared" si="79"/>
        <v>1261.9630000000002</v>
      </c>
      <c r="Q586" s="17">
        <f t="shared" si="81"/>
        <v>3200.1970000000001</v>
      </c>
      <c r="R586" s="17">
        <f t="shared" si="80"/>
        <v>19668.037</v>
      </c>
    </row>
    <row r="587" spans="2:18" x14ac:dyDescent="0.2">
      <c r="B587" t="s">
        <v>597</v>
      </c>
      <c r="C587" s="4" t="s">
        <v>829</v>
      </c>
      <c r="D587" s="21" t="s">
        <v>799</v>
      </c>
      <c r="F587" s="22">
        <v>20000</v>
      </c>
      <c r="G587" s="15">
        <v>0</v>
      </c>
      <c r="H587" s="18">
        <v>25</v>
      </c>
      <c r="I587" s="16">
        <f t="shared" si="73"/>
        <v>574</v>
      </c>
      <c r="J587" s="16">
        <f t="shared" si="74"/>
        <v>1419.9999999999998</v>
      </c>
      <c r="K587" s="17">
        <f t="shared" si="75"/>
        <v>220.00000000000003</v>
      </c>
      <c r="L587" s="17">
        <f t="shared" si="76"/>
        <v>608</v>
      </c>
      <c r="M587" s="17">
        <f t="shared" si="77"/>
        <v>1418</v>
      </c>
      <c r="N587" s="4">
        <v>0</v>
      </c>
      <c r="O587" s="19">
        <f t="shared" si="78"/>
        <v>4240</v>
      </c>
      <c r="P587" s="17">
        <f t="shared" si="79"/>
        <v>1207</v>
      </c>
      <c r="Q587" s="17">
        <f t="shared" si="81"/>
        <v>3058</v>
      </c>
      <c r="R587" s="17">
        <f t="shared" si="80"/>
        <v>18793</v>
      </c>
    </row>
    <row r="588" spans="2:18" x14ac:dyDescent="0.2">
      <c r="B588" t="s">
        <v>206</v>
      </c>
      <c r="C588" s="4" t="s">
        <v>829</v>
      </c>
      <c r="D588" s="21" t="s">
        <v>727</v>
      </c>
      <c r="F588" s="22">
        <v>30000</v>
      </c>
      <c r="G588" s="15">
        <v>0</v>
      </c>
      <c r="H588" s="18">
        <v>25</v>
      </c>
      <c r="I588" s="16">
        <f t="shared" si="73"/>
        <v>861</v>
      </c>
      <c r="J588" s="16">
        <f t="shared" si="74"/>
        <v>2130</v>
      </c>
      <c r="K588" s="17">
        <f t="shared" si="75"/>
        <v>330.00000000000006</v>
      </c>
      <c r="L588" s="17">
        <f t="shared" si="76"/>
        <v>912</v>
      </c>
      <c r="M588" s="17">
        <f t="shared" si="77"/>
        <v>2127</v>
      </c>
      <c r="N588" s="4">
        <v>0</v>
      </c>
      <c r="O588" s="19">
        <f t="shared" si="78"/>
        <v>6360</v>
      </c>
      <c r="P588" s="17">
        <f t="shared" si="79"/>
        <v>1798</v>
      </c>
      <c r="Q588" s="17">
        <f t="shared" si="81"/>
        <v>4587</v>
      </c>
      <c r="R588" s="17">
        <f t="shared" si="80"/>
        <v>28202</v>
      </c>
    </row>
    <row r="589" spans="2:18" x14ac:dyDescent="0.2">
      <c r="B589" t="s">
        <v>60</v>
      </c>
      <c r="C589" s="4" t="s">
        <v>829</v>
      </c>
      <c r="D589" s="21" t="s">
        <v>678</v>
      </c>
      <c r="F589" s="22">
        <v>35000</v>
      </c>
      <c r="G589" s="15">
        <v>0</v>
      </c>
      <c r="H589" s="18">
        <v>25</v>
      </c>
      <c r="I589" s="16">
        <f t="shared" si="73"/>
        <v>1004.5</v>
      </c>
      <c r="J589" s="16">
        <f t="shared" si="74"/>
        <v>2485</v>
      </c>
      <c r="K589" s="17">
        <f t="shared" si="75"/>
        <v>385.00000000000006</v>
      </c>
      <c r="L589" s="17">
        <f t="shared" si="76"/>
        <v>1064</v>
      </c>
      <c r="M589" s="17">
        <f t="shared" si="77"/>
        <v>2481.5</v>
      </c>
      <c r="N589" s="4">
        <v>0</v>
      </c>
      <c r="O589" s="19">
        <f t="shared" si="78"/>
        <v>7420</v>
      </c>
      <c r="P589" s="17">
        <f t="shared" si="79"/>
        <v>2093.5</v>
      </c>
      <c r="Q589" s="17">
        <f t="shared" si="81"/>
        <v>5351.5</v>
      </c>
      <c r="R589" s="17">
        <f t="shared" si="80"/>
        <v>32906.5</v>
      </c>
    </row>
    <row r="590" spans="2:18" x14ac:dyDescent="0.2">
      <c r="B590" t="s">
        <v>59</v>
      </c>
      <c r="C590" s="4" t="s">
        <v>829</v>
      </c>
      <c r="D590" s="21" t="s">
        <v>677</v>
      </c>
      <c r="F590" s="22">
        <v>18000</v>
      </c>
      <c r="G590" s="15">
        <v>0</v>
      </c>
      <c r="H590" s="18">
        <v>25</v>
      </c>
      <c r="I590" s="16">
        <f t="shared" si="73"/>
        <v>516.6</v>
      </c>
      <c r="J590" s="16">
        <f t="shared" si="74"/>
        <v>1277.9999999999998</v>
      </c>
      <c r="K590" s="17">
        <f t="shared" si="75"/>
        <v>198.00000000000003</v>
      </c>
      <c r="L590" s="17">
        <f t="shared" si="76"/>
        <v>547.20000000000005</v>
      </c>
      <c r="M590" s="17">
        <f t="shared" si="77"/>
        <v>1276.2</v>
      </c>
      <c r="N590" s="4">
        <v>0</v>
      </c>
      <c r="O590" s="19">
        <f t="shared" si="78"/>
        <v>3816</v>
      </c>
      <c r="P590" s="17">
        <f t="shared" si="79"/>
        <v>1088.8000000000002</v>
      </c>
      <c r="Q590" s="17">
        <f t="shared" si="81"/>
        <v>2752.2</v>
      </c>
      <c r="R590" s="17">
        <f t="shared" si="80"/>
        <v>16911.2</v>
      </c>
    </row>
    <row r="591" spans="2:18" x14ac:dyDescent="0.2">
      <c r="B591" t="s">
        <v>600</v>
      </c>
      <c r="C591" s="4" t="s">
        <v>829</v>
      </c>
      <c r="D591" s="21" t="s">
        <v>698</v>
      </c>
      <c r="F591" s="22">
        <v>20000</v>
      </c>
      <c r="G591" s="15">
        <v>0</v>
      </c>
      <c r="H591" s="18">
        <v>25</v>
      </c>
      <c r="I591" s="16">
        <f t="shared" si="73"/>
        <v>574</v>
      </c>
      <c r="J591" s="16">
        <f t="shared" si="74"/>
        <v>1419.9999999999998</v>
      </c>
      <c r="K591" s="17">
        <f t="shared" si="75"/>
        <v>220.00000000000003</v>
      </c>
      <c r="L591" s="17">
        <f t="shared" si="76"/>
        <v>608</v>
      </c>
      <c r="M591" s="17">
        <f t="shared" si="77"/>
        <v>1418</v>
      </c>
      <c r="N591" s="4">
        <v>0</v>
      </c>
      <c r="O591" s="19">
        <f t="shared" si="78"/>
        <v>4240</v>
      </c>
      <c r="P591" s="17">
        <f t="shared" si="79"/>
        <v>1207</v>
      </c>
      <c r="Q591" s="17">
        <f t="shared" si="81"/>
        <v>3058</v>
      </c>
      <c r="R591" s="17">
        <f t="shared" si="80"/>
        <v>18793</v>
      </c>
    </row>
    <row r="592" spans="2:18" x14ac:dyDescent="0.2">
      <c r="B592" t="s">
        <v>251</v>
      </c>
      <c r="C592" s="4" t="s">
        <v>829</v>
      </c>
      <c r="D592" s="21" t="s">
        <v>723</v>
      </c>
      <c r="F592" s="22">
        <v>22425</v>
      </c>
      <c r="G592" s="15">
        <v>0</v>
      </c>
      <c r="H592" s="18">
        <v>25</v>
      </c>
      <c r="I592" s="16">
        <f t="shared" si="73"/>
        <v>643.59749999999997</v>
      </c>
      <c r="J592" s="16">
        <f t="shared" si="74"/>
        <v>1592.175</v>
      </c>
      <c r="K592" s="17">
        <f t="shared" si="75"/>
        <v>246.67500000000001</v>
      </c>
      <c r="L592" s="17">
        <f t="shared" si="76"/>
        <v>681.72</v>
      </c>
      <c r="M592" s="17">
        <f t="shared" si="77"/>
        <v>1589.9325000000001</v>
      </c>
      <c r="N592" s="4">
        <v>0</v>
      </c>
      <c r="O592" s="19">
        <f t="shared" si="78"/>
        <v>4754.1000000000004</v>
      </c>
      <c r="P592" s="17">
        <f t="shared" si="79"/>
        <v>1350.3175000000001</v>
      </c>
      <c r="Q592" s="17">
        <f t="shared" si="81"/>
        <v>3428.7825000000003</v>
      </c>
      <c r="R592" s="17">
        <f t="shared" si="80"/>
        <v>21074.682499999999</v>
      </c>
    </row>
    <row r="593" spans="2:18" x14ac:dyDescent="0.2">
      <c r="B593" t="s">
        <v>640</v>
      </c>
      <c r="C593" s="4" t="s">
        <v>829</v>
      </c>
      <c r="D593" s="21" t="s">
        <v>819</v>
      </c>
      <c r="F593" s="22">
        <v>18000</v>
      </c>
      <c r="G593" s="15">
        <v>0</v>
      </c>
      <c r="H593" s="18">
        <v>25</v>
      </c>
      <c r="I593" s="16">
        <f t="shared" si="73"/>
        <v>516.6</v>
      </c>
      <c r="J593" s="16">
        <f t="shared" si="74"/>
        <v>1277.9999999999998</v>
      </c>
      <c r="K593" s="17">
        <f t="shared" si="75"/>
        <v>198.00000000000003</v>
      </c>
      <c r="L593" s="17">
        <f t="shared" si="76"/>
        <v>547.20000000000005</v>
      </c>
      <c r="M593" s="17">
        <f t="shared" si="77"/>
        <v>1276.2</v>
      </c>
      <c r="N593" s="4">
        <v>0</v>
      </c>
      <c r="O593" s="19">
        <f t="shared" si="78"/>
        <v>3816</v>
      </c>
      <c r="P593" s="17">
        <f t="shared" si="79"/>
        <v>1088.8000000000002</v>
      </c>
      <c r="Q593" s="17">
        <f t="shared" si="81"/>
        <v>2752.2</v>
      </c>
      <c r="R593" s="17">
        <f t="shared" si="80"/>
        <v>16911.2</v>
      </c>
    </row>
    <row r="594" spans="2:18" x14ac:dyDescent="0.2">
      <c r="B594" t="s">
        <v>252</v>
      </c>
      <c r="C594" s="4" t="s">
        <v>829</v>
      </c>
      <c r="D594" s="21" t="s">
        <v>652</v>
      </c>
      <c r="F594" s="22">
        <v>13000</v>
      </c>
      <c r="G594" s="15">
        <v>0</v>
      </c>
      <c r="H594" s="18">
        <v>25</v>
      </c>
      <c r="I594" s="16">
        <f t="shared" si="73"/>
        <v>373.1</v>
      </c>
      <c r="J594" s="16">
        <f t="shared" si="74"/>
        <v>922.99999999999989</v>
      </c>
      <c r="K594" s="17">
        <f t="shared" si="75"/>
        <v>143.00000000000003</v>
      </c>
      <c r="L594" s="17">
        <f t="shared" si="76"/>
        <v>395.2</v>
      </c>
      <c r="M594" s="17">
        <f t="shared" si="77"/>
        <v>921.7</v>
      </c>
      <c r="N594" s="4">
        <v>0</v>
      </c>
      <c r="O594" s="19">
        <f t="shared" si="78"/>
        <v>2756</v>
      </c>
      <c r="P594" s="17">
        <f t="shared" si="79"/>
        <v>793.3</v>
      </c>
      <c r="Q594" s="17">
        <f t="shared" si="81"/>
        <v>1987.7</v>
      </c>
      <c r="R594" s="17">
        <f t="shared" si="80"/>
        <v>12206.7</v>
      </c>
    </row>
    <row r="595" spans="2:18" x14ac:dyDescent="0.2">
      <c r="B595" t="s">
        <v>387</v>
      </c>
      <c r="C595" s="4" t="s">
        <v>829</v>
      </c>
      <c r="D595" s="21" t="s">
        <v>762</v>
      </c>
      <c r="F595" s="22">
        <v>25000</v>
      </c>
      <c r="G595" s="15">
        <v>0</v>
      </c>
      <c r="H595" s="18">
        <v>25</v>
      </c>
      <c r="I595" s="16">
        <f t="shared" si="73"/>
        <v>717.5</v>
      </c>
      <c r="J595" s="16">
        <f t="shared" si="74"/>
        <v>1774.9999999999998</v>
      </c>
      <c r="K595" s="17">
        <f t="shared" si="75"/>
        <v>275</v>
      </c>
      <c r="L595" s="17">
        <f t="shared" si="76"/>
        <v>760</v>
      </c>
      <c r="M595" s="17">
        <f t="shared" si="77"/>
        <v>1772.5000000000002</v>
      </c>
      <c r="N595">
        <v>1865.52</v>
      </c>
      <c r="O595" s="19">
        <f t="shared" si="78"/>
        <v>7165.52</v>
      </c>
      <c r="P595" s="17">
        <f t="shared" si="79"/>
        <v>3368.02</v>
      </c>
      <c r="Q595" s="17">
        <f t="shared" si="81"/>
        <v>3822.5</v>
      </c>
      <c r="R595" s="17">
        <f t="shared" si="80"/>
        <v>21631.98</v>
      </c>
    </row>
    <row r="596" spans="2:18" x14ac:dyDescent="0.2">
      <c r="B596" t="s">
        <v>626</v>
      </c>
      <c r="C596" s="4" t="s">
        <v>829</v>
      </c>
      <c r="D596" s="21" t="s">
        <v>812</v>
      </c>
      <c r="F596" s="22">
        <v>20000</v>
      </c>
      <c r="G596" s="15">
        <v>0</v>
      </c>
      <c r="H596" s="18">
        <v>25</v>
      </c>
      <c r="I596" s="16">
        <f t="shared" si="73"/>
        <v>574</v>
      </c>
      <c r="J596" s="16">
        <f t="shared" si="74"/>
        <v>1419.9999999999998</v>
      </c>
      <c r="K596" s="17">
        <f t="shared" si="75"/>
        <v>220.00000000000003</v>
      </c>
      <c r="L596" s="17">
        <f t="shared" si="76"/>
        <v>608</v>
      </c>
      <c r="M596" s="17">
        <f t="shared" si="77"/>
        <v>1418</v>
      </c>
      <c r="N596" s="4">
        <v>0</v>
      </c>
      <c r="O596" s="19">
        <f t="shared" si="78"/>
        <v>4240</v>
      </c>
      <c r="P596" s="17">
        <f t="shared" si="79"/>
        <v>1207</v>
      </c>
      <c r="Q596" s="17">
        <f t="shared" si="81"/>
        <v>3058</v>
      </c>
      <c r="R596" s="17">
        <f t="shared" si="80"/>
        <v>18793</v>
      </c>
    </row>
    <row r="597" spans="2:18" x14ac:dyDescent="0.2">
      <c r="B597" t="s">
        <v>280</v>
      </c>
      <c r="C597" s="4" t="s">
        <v>829</v>
      </c>
      <c r="D597" s="21" t="s">
        <v>742</v>
      </c>
      <c r="F597" s="22">
        <v>25000</v>
      </c>
      <c r="G597" s="15">
        <v>0</v>
      </c>
      <c r="H597" s="18">
        <v>25</v>
      </c>
      <c r="I597" s="16">
        <f t="shared" si="73"/>
        <v>717.5</v>
      </c>
      <c r="J597" s="16">
        <f t="shared" si="74"/>
        <v>1774.9999999999998</v>
      </c>
      <c r="K597" s="17">
        <f t="shared" si="75"/>
        <v>275</v>
      </c>
      <c r="L597" s="17">
        <f t="shared" si="76"/>
        <v>760</v>
      </c>
      <c r="M597" s="17">
        <f t="shared" si="77"/>
        <v>1772.5000000000002</v>
      </c>
      <c r="N597" s="4">
        <v>0</v>
      </c>
      <c r="O597" s="19">
        <f t="shared" si="78"/>
        <v>5300</v>
      </c>
      <c r="P597" s="17">
        <f t="shared" si="79"/>
        <v>1502.5</v>
      </c>
      <c r="Q597" s="17">
        <f t="shared" si="81"/>
        <v>3822.5</v>
      </c>
      <c r="R597" s="17">
        <f t="shared" si="80"/>
        <v>23497.5</v>
      </c>
    </row>
    <row r="598" spans="2:18" x14ac:dyDescent="0.2">
      <c r="B598" t="s">
        <v>578</v>
      </c>
      <c r="C598" s="4" t="s">
        <v>829</v>
      </c>
      <c r="D598" s="21" t="s">
        <v>796</v>
      </c>
      <c r="F598" s="22">
        <v>45000</v>
      </c>
      <c r="G598" s="16">
        <v>1148.33</v>
      </c>
      <c r="H598" s="18">
        <v>25</v>
      </c>
      <c r="I598" s="16">
        <f t="shared" si="73"/>
        <v>1291.5</v>
      </c>
      <c r="J598" s="16">
        <f t="shared" si="74"/>
        <v>3194.9999999999995</v>
      </c>
      <c r="K598" s="17">
        <f t="shared" si="75"/>
        <v>495.00000000000006</v>
      </c>
      <c r="L598" s="17">
        <f t="shared" si="76"/>
        <v>1368</v>
      </c>
      <c r="M598" s="17">
        <f t="shared" si="77"/>
        <v>3190.5</v>
      </c>
      <c r="N598" s="4">
        <v>0</v>
      </c>
      <c r="O598" s="19">
        <f t="shared" si="78"/>
        <v>9540</v>
      </c>
      <c r="P598" s="17">
        <f t="shared" si="79"/>
        <v>3832.83</v>
      </c>
      <c r="Q598" s="17">
        <f t="shared" si="81"/>
        <v>6880.5</v>
      </c>
      <c r="R598" s="17">
        <f t="shared" si="80"/>
        <v>41167.17</v>
      </c>
    </row>
    <row r="599" spans="2:18" x14ac:dyDescent="0.2">
      <c r="B599" t="s">
        <v>434</v>
      </c>
      <c r="C599" s="4" t="s">
        <v>829</v>
      </c>
      <c r="D599" s="21" t="s">
        <v>669</v>
      </c>
      <c r="F599" s="22">
        <v>25000</v>
      </c>
      <c r="G599" s="15">
        <v>0</v>
      </c>
      <c r="H599" s="18">
        <v>25</v>
      </c>
      <c r="I599" s="16">
        <f t="shared" ref="I599:I645" si="82">F599*2.87%</f>
        <v>717.5</v>
      </c>
      <c r="J599" s="16">
        <f t="shared" ref="J599:J645" si="83">F599*0.071</f>
        <v>1774.9999999999998</v>
      </c>
      <c r="K599" s="17">
        <f t="shared" ref="K599:K645" si="84">F599*1.1%</f>
        <v>275</v>
      </c>
      <c r="L599" s="17">
        <f t="shared" ref="L599:L645" si="85">F599*3.04%</f>
        <v>760</v>
      </c>
      <c r="M599" s="17">
        <f t="shared" ref="M599:M645" si="86">F599*7.09%</f>
        <v>1772.5000000000002</v>
      </c>
      <c r="N599" s="4">
        <v>0</v>
      </c>
      <c r="O599" s="19">
        <f t="shared" ref="O599:O645" si="87">SUM(I599:N599)</f>
        <v>5300</v>
      </c>
      <c r="P599" s="17">
        <f t="shared" ref="P599:P645" si="88">G599+H599+I599+L599+N599</f>
        <v>1502.5</v>
      </c>
      <c r="Q599" s="17">
        <f t="shared" si="81"/>
        <v>3822.5</v>
      </c>
      <c r="R599" s="17">
        <f t="shared" si="80"/>
        <v>23497.5</v>
      </c>
    </row>
    <row r="600" spans="2:18" x14ac:dyDescent="0.2">
      <c r="B600" t="s">
        <v>452</v>
      </c>
      <c r="C600" s="4" t="s">
        <v>829</v>
      </c>
      <c r="D600" s="21" t="s">
        <v>757</v>
      </c>
      <c r="F600" s="22">
        <v>15000</v>
      </c>
      <c r="G600" s="15">
        <v>0</v>
      </c>
      <c r="H600" s="18">
        <v>25</v>
      </c>
      <c r="I600" s="16">
        <f t="shared" si="82"/>
        <v>430.5</v>
      </c>
      <c r="J600" s="16">
        <f t="shared" si="83"/>
        <v>1065</v>
      </c>
      <c r="K600" s="17">
        <f t="shared" si="84"/>
        <v>165.00000000000003</v>
      </c>
      <c r="L600" s="17">
        <f t="shared" si="85"/>
        <v>456</v>
      </c>
      <c r="M600" s="17">
        <f t="shared" si="86"/>
        <v>1063.5</v>
      </c>
      <c r="N600" s="4">
        <v>0</v>
      </c>
      <c r="O600" s="19">
        <f t="shared" si="87"/>
        <v>3180</v>
      </c>
      <c r="P600" s="17">
        <f t="shared" si="88"/>
        <v>911.5</v>
      </c>
      <c r="Q600" s="17">
        <f t="shared" si="81"/>
        <v>2293.5</v>
      </c>
      <c r="R600" s="17">
        <f t="shared" ref="R600:R645" si="89">F600-P600</f>
        <v>14088.5</v>
      </c>
    </row>
    <row r="601" spans="2:18" x14ac:dyDescent="0.2">
      <c r="B601" t="s">
        <v>627</v>
      </c>
      <c r="C601" s="4" t="s">
        <v>829</v>
      </c>
      <c r="D601" s="21" t="s">
        <v>813</v>
      </c>
      <c r="F601" s="22">
        <v>5980</v>
      </c>
      <c r="G601" s="15">
        <v>0</v>
      </c>
      <c r="H601" s="18">
        <v>25</v>
      </c>
      <c r="I601" s="16">
        <f t="shared" si="82"/>
        <v>171.626</v>
      </c>
      <c r="J601" s="16">
        <f t="shared" si="83"/>
        <v>424.58</v>
      </c>
      <c r="K601" s="17">
        <f t="shared" si="84"/>
        <v>65.78</v>
      </c>
      <c r="L601" s="17">
        <f t="shared" si="85"/>
        <v>181.792</v>
      </c>
      <c r="M601" s="17">
        <f t="shared" si="86"/>
        <v>423.98200000000003</v>
      </c>
      <c r="N601" s="4">
        <v>0</v>
      </c>
      <c r="O601" s="19">
        <f t="shared" si="87"/>
        <v>1267.76</v>
      </c>
      <c r="P601" s="17">
        <f t="shared" si="88"/>
        <v>378.41800000000001</v>
      </c>
      <c r="Q601" s="17">
        <f t="shared" si="81"/>
        <v>914.3420000000001</v>
      </c>
      <c r="R601" s="17">
        <f t="shared" si="89"/>
        <v>5601.5820000000003</v>
      </c>
    </row>
    <row r="602" spans="2:18" x14ac:dyDescent="0.2">
      <c r="B602" t="s">
        <v>253</v>
      </c>
      <c r="C602" s="4" t="s">
        <v>829</v>
      </c>
      <c r="D602" s="21" t="s">
        <v>669</v>
      </c>
      <c r="F602" s="22">
        <v>15000</v>
      </c>
      <c r="G602" s="15">
        <v>0</v>
      </c>
      <c r="H602" s="18">
        <v>25</v>
      </c>
      <c r="I602" s="16">
        <f t="shared" si="82"/>
        <v>430.5</v>
      </c>
      <c r="J602" s="16">
        <f t="shared" si="83"/>
        <v>1065</v>
      </c>
      <c r="K602" s="17">
        <f t="shared" si="84"/>
        <v>165.00000000000003</v>
      </c>
      <c r="L602" s="17">
        <f t="shared" si="85"/>
        <v>456</v>
      </c>
      <c r="M602" s="17">
        <f t="shared" si="86"/>
        <v>1063.5</v>
      </c>
      <c r="N602" s="4">
        <v>0</v>
      </c>
      <c r="O602" s="19">
        <f t="shared" si="87"/>
        <v>3180</v>
      </c>
      <c r="P602" s="17">
        <f t="shared" si="88"/>
        <v>911.5</v>
      </c>
      <c r="Q602" s="17">
        <f t="shared" si="81"/>
        <v>2293.5</v>
      </c>
      <c r="R602" s="17">
        <f t="shared" si="89"/>
        <v>14088.5</v>
      </c>
    </row>
    <row r="603" spans="2:18" x14ac:dyDescent="0.2">
      <c r="B603" t="s">
        <v>234</v>
      </c>
      <c r="C603" s="4" t="s">
        <v>829</v>
      </c>
      <c r="D603" s="21" t="s">
        <v>652</v>
      </c>
      <c r="F603" s="22">
        <v>6000</v>
      </c>
      <c r="G603" s="15">
        <v>0</v>
      </c>
      <c r="H603" s="18">
        <v>25</v>
      </c>
      <c r="I603" s="16">
        <f t="shared" si="82"/>
        <v>172.2</v>
      </c>
      <c r="J603" s="16">
        <f t="shared" si="83"/>
        <v>425.99999999999994</v>
      </c>
      <c r="K603" s="17">
        <f t="shared" si="84"/>
        <v>66</v>
      </c>
      <c r="L603" s="17">
        <f t="shared" si="85"/>
        <v>182.4</v>
      </c>
      <c r="M603" s="17">
        <f t="shared" si="86"/>
        <v>425.40000000000003</v>
      </c>
      <c r="N603" s="4">
        <v>0</v>
      </c>
      <c r="O603" s="19">
        <f t="shared" si="87"/>
        <v>1272</v>
      </c>
      <c r="P603" s="17">
        <f t="shared" si="88"/>
        <v>379.6</v>
      </c>
      <c r="Q603" s="17">
        <f t="shared" si="81"/>
        <v>917.4</v>
      </c>
      <c r="R603" s="17">
        <f t="shared" si="89"/>
        <v>5620.4</v>
      </c>
    </row>
    <row r="604" spans="2:18" x14ac:dyDescent="0.2">
      <c r="B604" t="s">
        <v>254</v>
      </c>
      <c r="C604" s="4" t="s">
        <v>829</v>
      </c>
      <c r="D604" s="21" t="s">
        <v>669</v>
      </c>
      <c r="F604" s="22">
        <v>20000</v>
      </c>
      <c r="G604" s="15">
        <v>0</v>
      </c>
      <c r="H604" s="18">
        <v>25</v>
      </c>
      <c r="I604" s="16">
        <f t="shared" si="82"/>
        <v>574</v>
      </c>
      <c r="J604" s="16">
        <f t="shared" si="83"/>
        <v>1419.9999999999998</v>
      </c>
      <c r="K604" s="17">
        <f t="shared" si="84"/>
        <v>220.00000000000003</v>
      </c>
      <c r="L604" s="17">
        <f t="shared" si="85"/>
        <v>608</v>
      </c>
      <c r="M604" s="17">
        <f t="shared" si="86"/>
        <v>1418</v>
      </c>
      <c r="N604">
        <v>932.76</v>
      </c>
      <c r="O604" s="19">
        <f t="shared" si="87"/>
        <v>5172.76</v>
      </c>
      <c r="P604" s="17">
        <f t="shared" si="88"/>
        <v>2139.7600000000002</v>
      </c>
      <c r="Q604" s="17">
        <f t="shared" si="81"/>
        <v>3058</v>
      </c>
      <c r="R604" s="17">
        <f t="shared" si="89"/>
        <v>17860.239999999998</v>
      </c>
    </row>
    <row r="605" spans="2:18" x14ac:dyDescent="0.2">
      <c r="B605" t="s">
        <v>256</v>
      </c>
      <c r="C605" s="4" t="s">
        <v>829</v>
      </c>
      <c r="D605" s="21" t="s">
        <v>703</v>
      </c>
      <c r="F605" s="22">
        <v>35000</v>
      </c>
      <c r="G605" s="15">
        <v>0</v>
      </c>
      <c r="H605" s="18">
        <v>25</v>
      </c>
      <c r="I605" s="16">
        <f t="shared" si="82"/>
        <v>1004.5</v>
      </c>
      <c r="J605" s="16">
        <f t="shared" si="83"/>
        <v>2485</v>
      </c>
      <c r="K605" s="17">
        <f t="shared" si="84"/>
        <v>385.00000000000006</v>
      </c>
      <c r="L605" s="17">
        <f t="shared" si="85"/>
        <v>1064</v>
      </c>
      <c r="M605" s="17">
        <f t="shared" si="86"/>
        <v>2481.5</v>
      </c>
      <c r="N605" s="4">
        <v>0</v>
      </c>
      <c r="O605" s="19">
        <f t="shared" si="87"/>
        <v>7420</v>
      </c>
      <c r="P605" s="17">
        <f t="shared" si="88"/>
        <v>2093.5</v>
      </c>
      <c r="Q605" s="17">
        <f t="shared" si="81"/>
        <v>5351.5</v>
      </c>
      <c r="R605" s="17">
        <f t="shared" si="89"/>
        <v>32906.5</v>
      </c>
    </row>
    <row r="606" spans="2:18" x14ac:dyDescent="0.2">
      <c r="B606" t="s">
        <v>281</v>
      </c>
      <c r="C606" s="4" t="s">
        <v>829</v>
      </c>
      <c r="D606" s="21" t="s">
        <v>743</v>
      </c>
      <c r="F606" s="22">
        <v>18000</v>
      </c>
      <c r="G606" s="15">
        <v>0</v>
      </c>
      <c r="H606" s="18">
        <v>25</v>
      </c>
      <c r="I606" s="16">
        <f t="shared" si="82"/>
        <v>516.6</v>
      </c>
      <c r="J606" s="16">
        <f t="shared" si="83"/>
        <v>1277.9999999999998</v>
      </c>
      <c r="K606" s="17">
        <f t="shared" si="84"/>
        <v>198.00000000000003</v>
      </c>
      <c r="L606" s="17">
        <f t="shared" si="85"/>
        <v>547.20000000000005</v>
      </c>
      <c r="M606" s="17">
        <f t="shared" si="86"/>
        <v>1276.2</v>
      </c>
      <c r="N606" s="4">
        <v>0</v>
      </c>
      <c r="O606" s="19">
        <f t="shared" si="87"/>
        <v>3816</v>
      </c>
      <c r="P606" s="17">
        <f t="shared" si="88"/>
        <v>1088.8000000000002</v>
      </c>
      <c r="Q606" s="17">
        <f t="shared" si="81"/>
        <v>2752.2</v>
      </c>
      <c r="R606" s="17">
        <f t="shared" si="89"/>
        <v>16911.2</v>
      </c>
    </row>
    <row r="607" spans="2:18" x14ac:dyDescent="0.2">
      <c r="B607" t="s">
        <v>258</v>
      </c>
      <c r="C607" s="4" t="s">
        <v>829</v>
      </c>
      <c r="D607" s="21" t="s">
        <v>652</v>
      </c>
      <c r="F607" s="22">
        <v>7000</v>
      </c>
      <c r="G607" s="15">
        <v>0</v>
      </c>
      <c r="H607" s="18">
        <v>25</v>
      </c>
      <c r="I607" s="16">
        <f t="shared" si="82"/>
        <v>200.9</v>
      </c>
      <c r="J607" s="16">
        <f t="shared" si="83"/>
        <v>496.99999999999994</v>
      </c>
      <c r="K607" s="17">
        <f t="shared" si="84"/>
        <v>77.000000000000014</v>
      </c>
      <c r="L607" s="17">
        <f t="shared" si="85"/>
        <v>212.8</v>
      </c>
      <c r="M607" s="17">
        <f t="shared" si="86"/>
        <v>496.3</v>
      </c>
      <c r="N607" s="4">
        <v>0</v>
      </c>
      <c r="O607" s="19">
        <f t="shared" si="87"/>
        <v>1484</v>
      </c>
      <c r="P607" s="17">
        <f t="shared" si="88"/>
        <v>438.70000000000005</v>
      </c>
      <c r="Q607" s="17">
        <f t="shared" si="81"/>
        <v>1070.3</v>
      </c>
      <c r="R607" s="17">
        <f t="shared" si="89"/>
        <v>6561.3</v>
      </c>
    </row>
    <row r="608" spans="2:18" x14ac:dyDescent="0.2">
      <c r="B608" t="s">
        <v>521</v>
      </c>
      <c r="C608" s="4" t="s">
        <v>829</v>
      </c>
      <c r="D608" s="21" t="s">
        <v>666</v>
      </c>
      <c r="F608" s="22">
        <v>20000</v>
      </c>
      <c r="G608" s="15">
        <v>0</v>
      </c>
      <c r="H608" s="18">
        <v>25</v>
      </c>
      <c r="I608" s="16">
        <f t="shared" si="82"/>
        <v>574</v>
      </c>
      <c r="J608" s="16">
        <f t="shared" si="83"/>
        <v>1419.9999999999998</v>
      </c>
      <c r="K608" s="17">
        <f t="shared" si="84"/>
        <v>220.00000000000003</v>
      </c>
      <c r="L608" s="17">
        <f t="shared" si="85"/>
        <v>608</v>
      </c>
      <c r="M608" s="17">
        <f t="shared" si="86"/>
        <v>1418</v>
      </c>
      <c r="N608" s="4">
        <v>0</v>
      </c>
      <c r="O608" s="19">
        <f t="shared" si="87"/>
        <v>4240</v>
      </c>
      <c r="P608" s="17">
        <f t="shared" si="88"/>
        <v>1207</v>
      </c>
      <c r="Q608" s="17">
        <f t="shared" si="81"/>
        <v>3058</v>
      </c>
      <c r="R608" s="17">
        <f t="shared" si="89"/>
        <v>18793</v>
      </c>
    </row>
    <row r="609" spans="2:18" x14ac:dyDescent="0.2">
      <c r="B609" t="s">
        <v>259</v>
      </c>
      <c r="C609" s="4" t="s">
        <v>829</v>
      </c>
      <c r="D609" s="21" t="s">
        <v>669</v>
      </c>
      <c r="F609" s="22">
        <v>15000</v>
      </c>
      <c r="G609" s="15">
        <v>0</v>
      </c>
      <c r="H609" s="18">
        <v>25</v>
      </c>
      <c r="I609" s="16">
        <f t="shared" si="82"/>
        <v>430.5</v>
      </c>
      <c r="J609" s="16">
        <f t="shared" si="83"/>
        <v>1065</v>
      </c>
      <c r="K609" s="17">
        <f t="shared" si="84"/>
        <v>165.00000000000003</v>
      </c>
      <c r="L609" s="17">
        <f t="shared" si="85"/>
        <v>456</v>
      </c>
      <c r="M609" s="17">
        <f t="shared" si="86"/>
        <v>1063.5</v>
      </c>
      <c r="N609" s="4">
        <v>0</v>
      </c>
      <c r="O609" s="19">
        <f t="shared" si="87"/>
        <v>3180</v>
      </c>
      <c r="P609" s="17">
        <f t="shared" si="88"/>
        <v>911.5</v>
      </c>
      <c r="Q609" s="17">
        <f t="shared" si="81"/>
        <v>2293.5</v>
      </c>
      <c r="R609" s="17">
        <f t="shared" si="89"/>
        <v>14088.5</v>
      </c>
    </row>
    <row r="610" spans="2:18" x14ac:dyDescent="0.2">
      <c r="B610" t="s">
        <v>471</v>
      </c>
      <c r="C610" s="4" t="s">
        <v>829</v>
      </c>
      <c r="D610" s="21" t="s">
        <v>713</v>
      </c>
      <c r="F610" s="22">
        <v>15000</v>
      </c>
      <c r="G610" s="15">
        <v>0</v>
      </c>
      <c r="H610" s="18">
        <v>25</v>
      </c>
      <c r="I610" s="16">
        <f t="shared" si="82"/>
        <v>430.5</v>
      </c>
      <c r="J610" s="16">
        <f t="shared" si="83"/>
        <v>1065</v>
      </c>
      <c r="K610" s="17">
        <f t="shared" si="84"/>
        <v>165.00000000000003</v>
      </c>
      <c r="L610" s="17">
        <f t="shared" si="85"/>
        <v>456</v>
      </c>
      <c r="M610" s="17">
        <f t="shared" si="86"/>
        <v>1063.5</v>
      </c>
      <c r="N610" s="4">
        <v>0</v>
      </c>
      <c r="O610" s="19">
        <f t="shared" si="87"/>
        <v>3180</v>
      </c>
      <c r="P610" s="17">
        <f t="shared" si="88"/>
        <v>911.5</v>
      </c>
      <c r="Q610" s="17">
        <f t="shared" si="81"/>
        <v>2293.5</v>
      </c>
      <c r="R610" s="17">
        <f t="shared" si="89"/>
        <v>14088.5</v>
      </c>
    </row>
    <row r="611" spans="2:18" x14ac:dyDescent="0.2">
      <c r="B611" t="s">
        <v>260</v>
      </c>
      <c r="C611" s="4" t="s">
        <v>829</v>
      </c>
      <c r="D611" s="21" t="s">
        <v>736</v>
      </c>
      <c r="F611" s="22">
        <v>45000</v>
      </c>
      <c r="G611" s="16">
        <v>1148.33</v>
      </c>
      <c r="H611" s="18">
        <v>25</v>
      </c>
      <c r="I611" s="16">
        <f t="shared" si="82"/>
        <v>1291.5</v>
      </c>
      <c r="J611" s="16">
        <f t="shared" si="83"/>
        <v>3194.9999999999995</v>
      </c>
      <c r="K611" s="17">
        <f t="shared" si="84"/>
        <v>495.00000000000006</v>
      </c>
      <c r="L611" s="17">
        <f t="shared" si="85"/>
        <v>1368</v>
      </c>
      <c r="M611" s="17">
        <f t="shared" si="86"/>
        <v>3190.5</v>
      </c>
      <c r="N611" s="4">
        <v>0</v>
      </c>
      <c r="O611" s="19">
        <f t="shared" si="87"/>
        <v>9540</v>
      </c>
      <c r="P611" s="17">
        <f t="shared" si="88"/>
        <v>3832.83</v>
      </c>
      <c r="Q611" s="17">
        <f t="shared" si="81"/>
        <v>6880.5</v>
      </c>
      <c r="R611" s="17">
        <f t="shared" si="89"/>
        <v>41167.17</v>
      </c>
    </row>
    <row r="612" spans="2:18" x14ac:dyDescent="0.2">
      <c r="B612" t="s">
        <v>628</v>
      </c>
      <c r="C612" s="4" t="s">
        <v>829</v>
      </c>
      <c r="D612" s="21" t="s">
        <v>803</v>
      </c>
      <c r="F612" s="22">
        <v>15000</v>
      </c>
      <c r="G612" s="15">
        <v>0</v>
      </c>
      <c r="H612" s="18">
        <v>25</v>
      </c>
      <c r="I612" s="16">
        <f t="shared" si="82"/>
        <v>430.5</v>
      </c>
      <c r="J612" s="16">
        <f t="shared" si="83"/>
        <v>1065</v>
      </c>
      <c r="K612" s="17">
        <f t="shared" si="84"/>
        <v>165.00000000000003</v>
      </c>
      <c r="L612" s="17">
        <f t="shared" si="85"/>
        <v>456</v>
      </c>
      <c r="M612" s="17">
        <f t="shared" si="86"/>
        <v>1063.5</v>
      </c>
      <c r="N612" s="4">
        <v>0</v>
      </c>
      <c r="O612" s="19">
        <f t="shared" si="87"/>
        <v>3180</v>
      </c>
      <c r="P612" s="17">
        <f t="shared" si="88"/>
        <v>911.5</v>
      </c>
      <c r="Q612" s="17">
        <f t="shared" si="81"/>
        <v>2293.5</v>
      </c>
      <c r="R612" s="17">
        <f t="shared" si="89"/>
        <v>14088.5</v>
      </c>
    </row>
    <row r="613" spans="2:18" x14ac:dyDescent="0.2">
      <c r="B613" t="s">
        <v>61</v>
      </c>
      <c r="C613" s="4" t="s">
        <v>829</v>
      </c>
      <c r="D613" s="21" t="s">
        <v>669</v>
      </c>
      <c r="F613" s="22">
        <v>15960</v>
      </c>
      <c r="G613" s="15">
        <v>0</v>
      </c>
      <c r="H613" s="18">
        <v>25</v>
      </c>
      <c r="I613" s="16">
        <f t="shared" si="82"/>
        <v>458.05200000000002</v>
      </c>
      <c r="J613" s="16">
        <f t="shared" si="83"/>
        <v>1133.1599999999999</v>
      </c>
      <c r="K613" s="17">
        <f t="shared" si="84"/>
        <v>175.56000000000003</v>
      </c>
      <c r="L613" s="17">
        <f t="shared" si="85"/>
        <v>485.18400000000003</v>
      </c>
      <c r="M613" s="17">
        <f t="shared" si="86"/>
        <v>1131.5640000000001</v>
      </c>
      <c r="N613" s="4">
        <v>0</v>
      </c>
      <c r="O613" s="19">
        <f t="shared" si="87"/>
        <v>3383.5200000000004</v>
      </c>
      <c r="P613" s="17">
        <f t="shared" si="88"/>
        <v>968.2360000000001</v>
      </c>
      <c r="Q613" s="17">
        <f t="shared" si="81"/>
        <v>2440.2839999999997</v>
      </c>
      <c r="R613" s="17">
        <f t="shared" si="89"/>
        <v>14991.763999999999</v>
      </c>
    </row>
    <row r="614" spans="2:18" x14ac:dyDescent="0.2">
      <c r="B614" t="s">
        <v>524</v>
      </c>
      <c r="C614" s="4" t="s">
        <v>829</v>
      </c>
      <c r="D614" s="21" t="s">
        <v>723</v>
      </c>
      <c r="F614" s="22">
        <v>40000</v>
      </c>
      <c r="G614" s="16">
        <v>442.65</v>
      </c>
      <c r="H614" s="18">
        <v>25</v>
      </c>
      <c r="I614" s="16">
        <f t="shared" si="82"/>
        <v>1148</v>
      </c>
      <c r="J614" s="16">
        <f t="shared" si="83"/>
        <v>2839.9999999999995</v>
      </c>
      <c r="K614" s="17">
        <f t="shared" si="84"/>
        <v>440.00000000000006</v>
      </c>
      <c r="L614" s="17">
        <f t="shared" si="85"/>
        <v>1216</v>
      </c>
      <c r="M614" s="17">
        <f t="shared" si="86"/>
        <v>2836</v>
      </c>
      <c r="N614" s="4">
        <v>0</v>
      </c>
      <c r="O614" s="19">
        <f t="shared" si="87"/>
        <v>8480</v>
      </c>
      <c r="P614" s="17">
        <f t="shared" si="88"/>
        <v>2831.65</v>
      </c>
      <c r="Q614" s="17">
        <f t="shared" si="81"/>
        <v>6116</v>
      </c>
      <c r="R614" s="17">
        <f t="shared" si="89"/>
        <v>37168.35</v>
      </c>
    </row>
    <row r="615" spans="2:18" x14ac:dyDescent="0.2">
      <c r="B615" t="s">
        <v>262</v>
      </c>
      <c r="C615" s="4" t="s">
        <v>829</v>
      </c>
      <c r="D615" s="21" t="s">
        <v>737</v>
      </c>
      <c r="F615" s="22">
        <v>20000</v>
      </c>
      <c r="G615" s="15">
        <v>0</v>
      </c>
      <c r="H615" s="18">
        <v>25</v>
      </c>
      <c r="I615" s="16">
        <f t="shared" si="82"/>
        <v>574</v>
      </c>
      <c r="J615" s="16">
        <f t="shared" si="83"/>
        <v>1419.9999999999998</v>
      </c>
      <c r="K615" s="17">
        <f t="shared" si="84"/>
        <v>220.00000000000003</v>
      </c>
      <c r="L615" s="17">
        <f t="shared" si="85"/>
        <v>608</v>
      </c>
      <c r="M615" s="17">
        <f t="shared" si="86"/>
        <v>1418</v>
      </c>
      <c r="N615" s="4">
        <v>0</v>
      </c>
      <c r="O615" s="19">
        <f t="shared" si="87"/>
        <v>4240</v>
      </c>
      <c r="P615" s="17">
        <f t="shared" si="88"/>
        <v>1207</v>
      </c>
      <c r="Q615" s="17">
        <f t="shared" si="81"/>
        <v>3058</v>
      </c>
      <c r="R615" s="17">
        <f t="shared" si="89"/>
        <v>18793</v>
      </c>
    </row>
    <row r="616" spans="2:18" x14ac:dyDescent="0.2">
      <c r="B616" t="s">
        <v>209</v>
      </c>
      <c r="C616" s="4" t="s">
        <v>829</v>
      </c>
      <c r="D616" s="21" t="s">
        <v>686</v>
      </c>
      <c r="F616" s="22">
        <v>60000</v>
      </c>
      <c r="G616" s="16">
        <v>3486.68</v>
      </c>
      <c r="H616" s="18">
        <v>25</v>
      </c>
      <c r="I616" s="16">
        <f t="shared" si="82"/>
        <v>1722</v>
      </c>
      <c r="J616" s="16">
        <f t="shared" si="83"/>
        <v>4260</v>
      </c>
      <c r="K616" s="17">
        <f t="shared" si="84"/>
        <v>660.00000000000011</v>
      </c>
      <c r="L616" s="17">
        <f t="shared" si="85"/>
        <v>1824</v>
      </c>
      <c r="M616" s="17">
        <f t="shared" si="86"/>
        <v>4254</v>
      </c>
      <c r="N616" s="4">
        <v>0</v>
      </c>
      <c r="O616" s="19">
        <f t="shared" si="87"/>
        <v>12720</v>
      </c>
      <c r="P616" s="17">
        <f t="shared" si="88"/>
        <v>7057.68</v>
      </c>
      <c r="Q616" s="17">
        <f t="shared" si="81"/>
        <v>9174</v>
      </c>
      <c r="R616" s="17">
        <f t="shared" si="89"/>
        <v>52942.32</v>
      </c>
    </row>
    <row r="617" spans="2:18" x14ac:dyDescent="0.2">
      <c r="B617" t="s">
        <v>583</v>
      </c>
      <c r="C617" s="4" t="s">
        <v>829</v>
      </c>
      <c r="D617" s="21" t="s">
        <v>797</v>
      </c>
      <c r="F617" s="22">
        <v>30000</v>
      </c>
      <c r="G617" s="15">
        <v>0</v>
      </c>
      <c r="H617" s="18">
        <v>25</v>
      </c>
      <c r="I617" s="16">
        <f t="shared" si="82"/>
        <v>861</v>
      </c>
      <c r="J617" s="16">
        <f t="shared" si="83"/>
        <v>2130</v>
      </c>
      <c r="K617" s="17">
        <f t="shared" si="84"/>
        <v>330.00000000000006</v>
      </c>
      <c r="L617" s="17">
        <f t="shared" si="85"/>
        <v>912</v>
      </c>
      <c r="M617" s="17">
        <f t="shared" si="86"/>
        <v>2127</v>
      </c>
      <c r="N617" s="4">
        <v>0</v>
      </c>
      <c r="O617" s="19">
        <f t="shared" si="87"/>
        <v>6360</v>
      </c>
      <c r="P617" s="17">
        <f t="shared" si="88"/>
        <v>1798</v>
      </c>
      <c r="Q617" s="17">
        <f t="shared" si="81"/>
        <v>4587</v>
      </c>
      <c r="R617" s="17">
        <f t="shared" si="89"/>
        <v>28202</v>
      </c>
    </row>
    <row r="618" spans="2:18" x14ac:dyDescent="0.2">
      <c r="B618" t="s">
        <v>553</v>
      </c>
      <c r="C618" s="4" t="s">
        <v>829</v>
      </c>
      <c r="D618" s="21" t="s">
        <v>669</v>
      </c>
      <c r="F618" s="22">
        <v>13000</v>
      </c>
      <c r="G618" s="15">
        <v>0</v>
      </c>
      <c r="H618" s="18">
        <v>25</v>
      </c>
      <c r="I618" s="16">
        <f t="shared" si="82"/>
        <v>373.1</v>
      </c>
      <c r="J618" s="16">
        <f t="shared" si="83"/>
        <v>922.99999999999989</v>
      </c>
      <c r="K618" s="17">
        <f t="shared" si="84"/>
        <v>143.00000000000003</v>
      </c>
      <c r="L618" s="17">
        <f t="shared" si="85"/>
        <v>395.2</v>
      </c>
      <c r="M618" s="17">
        <f t="shared" si="86"/>
        <v>921.7</v>
      </c>
      <c r="N618" s="4">
        <v>0</v>
      </c>
      <c r="O618" s="19">
        <f t="shared" si="87"/>
        <v>2756</v>
      </c>
      <c r="P618" s="17">
        <f t="shared" si="88"/>
        <v>793.3</v>
      </c>
      <c r="Q618" s="17">
        <f t="shared" si="81"/>
        <v>1987.7</v>
      </c>
      <c r="R618" s="17">
        <f t="shared" si="89"/>
        <v>12206.7</v>
      </c>
    </row>
    <row r="619" spans="2:18" x14ac:dyDescent="0.2">
      <c r="B619" t="s">
        <v>263</v>
      </c>
      <c r="C619" s="4" t="s">
        <v>829</v>
      </c>
      <c r="D619" s="21" t="s">
        <v>738</v>
      </c>
      <c r="F619" s="22">
        <v>16000</v>
      </c>
      <c r="G619" s="15">
        <v>0</v>
      </c>
      <c r="H619" s="18">
        <v>25</v>
      </c>
      <c r="I619" s="16">
        <f t="shared" si="82"/>
        <v>459.2</v>
      </c>
      <c r="J619" s="16">
        <f t="shared" si="83"/>
        <v>1136</v>
      </c>
      <c r="K619" s="17">
        <f t="shared" si="84"/>
        <v>176.00000000000003</v>
      </c>
      <c r="L619" s="17">
        <f t="shared" si="85"/>
        <v>486.4</v>
      </c>
      <c r="M619" s="17">
        <f t="shared" si="86"/>
        <v>1134.4000000000001</v>
      </c>
      <c r="N619" s="4">
        <v>0</v>
      </c>
      <c r="O619" s="19">
        <f t="shared" si="87"/>
        <v>3392</v>
      </c>
      <c r="P619" s="17">
        <f t="shared" si="88"/>
        <v>970.59999999999991</v>
      </c>
      <c r="Q619" s="17">
        <f t="shared" si="81"/>
        <v>2446.4</v>
      </c>
      <c r="R619" s="17">
        <f t="shared" si="89"/>
        <v>15029.4</v>
      </c>
    </row>
    <row r="620" spans="2:18" x14ac:dyDescent="0.2">
      <c r="B620" t="s">
        <v>512</v>
      </c>
      <c r="C620" s="4" t="s">
        <v>829</v>
      </c>
      <c r="D620" s="21" t="s">
        <v>659</v>
      </c>
      <c r="F620" s="22">
        <v>18000</v>
      </c>
      <c r="G620" s="15">
        <v>0</v>
      </c>
      <c r="H620" s="18">
        <v>25</v>
      </c>
      <c r="I620" s="16">
        <f t="shared" si="82"/>
        <v>516.6</v>
      </c>
      <c r="J620" s="16">
        <f t="shared" si="83"/>
        <v>1277.9999999999998</v>
      </c>
      <c r="K620" s="17">
        <f t="shared" si="84"/>
        <v>198.00000000000003</v>
      </c>
      <c r="L620" s="17">
        <f t="shared" si="85"/>
        <v>547.20000000000005</v>
      </c>
      <c r="M620" s="17">
        <f t="shared" si="86"/>
        <v>1276.2</v>
      </c>
      <c r="N620" s="4">
        <v>0</v>
      </c>
      <c r="O620" s="19">
        <f t="shared" si="87"/>
        <v>3816</v>
      </c>
      <c r="P620" s="17">
        <f t="shared" si="88"/>
        <v>1088.8000000000002</v>
      </c>
      <c r="Q620" s="17">
        <f t="shared" si="81"/>
        <v>2752.2</v>
      </c>
      <c r="R620" s="17">
        <f t="shared" si="89"/>
        <v>16911.2</v>
      </c>
    </row>
    <row r="621" spans="2:18" x14ac:dyDescent="0.2">
      <c r="B621" t="s">
        <v>501</v>
      </c>
      <c r="C621" s="4" t="s">
        <v>829</v>
      </c>
      <c r="D621" s="21" t="s">
        <v>718</v>
      </c>
      <c r="F621" s="22">
        <v>25000</v>
      </c>
      <c r="G621" s="15">
        <v>0</v>
      </c>
      <c r="H621" s="18">
        <v>25</v>
      </c>
      <c r="I621" s="16">
        <f t="shared" si="82"/>
        <v>717.5</v>
      </c>
      <c r="J621" s="16">
        <f t="shared" si="83"/>
        <v>1774.9999999999998</v>
      </c>
      <c r="K621" s="17">
        <f t="shared" si="84"/>
        <v>275</v>
      </c>
      <c r="L621" s="17">
        <f t="shared" si="85"/>
        <v>760</v>
      </c>
      <c r="M621" s="17">
        <f t="shared" si="86"/>
        <v>1772.5000000000002</v>
      </c>
      <c r="N621" s="4">
        <v>0</v>
      </c>
      <c r="O621" s="19">
        <f t="shared" si="87"/>
        <v>5300</v>
      </c>
      <c r="P621" s="17">
        <f t="shared" si="88"/>
        <v>1502.5</v>
      </c>
      <c r="Q621" s="17">
        <f t="shared" si="81"/>
        <v>3822.5</v>
      </c>
      <c r="R621" s="17">
        <f t="shared" si="89"/>
        <v>23497.5</v>
      </c>
    </row>
    <row r="622" spans="2:18" x14ac:dyDescent="0.2">
      <c r="B622" t="s">
        <v>225</v>
      </c>
      <c r="C622" s="4" t="s">
        <v>829</v>
      </c>
      <c r="D622" s="21" t="s">
        <v>669</v>
      </c>
      <c r="F622" s="22">
        <v>10000</v>
      </c>
      <c r="G622" s="15">
        <v>0</v>
      </c>
      <c r="H622" s="18">
        <v>25</v>
      </c>
      <c r="I622" s="16">
        <f t="shared" si="82"/>
        <v>287</v>
      </c>
      <c r="J622" s="16">
        <f t="shared" si="83"/>
        <v>709.99999999999989</v>
      </c>
      <c r="K622" s="17">
        <f t="shared" si="84"/>
        <v>110.00000000000001</v>
      </c>
      <c r="L622" s="17">
        <f t="shared" si="85"/>
        <v>304</v>
      </c>
      <c r="M622" s="17">
        <f t="shared" si="86"/>
        <v>709</v>
      </c>
      <c r="N622" s="4">
        <v>0</v>
      </c>
      <c r="O622" s="19">
        <f t="shared" si="87"/>
        <v>2120</v>
      </c>
      <c r="P622" s="17">
        <f t="shared" si="88"/>
        <v>616</v>
      </c>
      <c r="Q622" s="17">
        <f t="shared" si="81"/>
        <v>1529</v>
      </c>
      <c r="R622" s="17">
        <f t="shared" si="89"/>
        <v>9384</v>
      </c>
    </row>
    <row r="623" spans="2:18" x14ac:dyDescent="0.2">
      <c r="B623" t="s">
        <v>62</v>
      </c>
      <c r="C623" s="4" t="s">
        <v>829</v>
      </c>
      <c r="D623" s="21" t="s">
        <v>669</v>
      </c>
      <c r="F623" s="22">
        <v>12000</v>
      </c>
      <c r="G623" s="15">
        <v>0</v>
      </c>
      <c r="H623" s="18">
        <v>25</v>
      </c>
      <c r="I623" s="16">
        <f t="shared" si="82"/>
        <v>344.4</v>
      </c>
      <c r="J623" s="16">
        <f t="shared" si="83"/>
        <v>851.99999999999989</v>
      </c>
      <c r="K623" s="17">
        <f t="shared" si="84"/>
        <v>132</v>
      </c>
      <c r="L623" s="17">
        <f t="shared" si="85"/>
        <v>364.8</v>
      </c>
      <c r="M623" s="17">
        <f t="shared" si="86"/>
        <v>850.80000000000007</v>
      </c>
      <c r="N623" s="4">
        <v>0</v>
      </c>
      <c r="O623" s="19">
        <f t="shared" si="87"/>
        <v>2544</v>
      </c>
      <c r="P623" s="17">
        <f t="shared" si="88"/>
        <v>734.2</v>
      </c>
      <c r="Q623" s="17">
        <f t="shared" si="81"/>
        <v>1834.8</v>
      </c>
      <c r="R623" s="17">
        <f t="shared" si="89"/>
        <v>11265.8</v>
      </c>
    </row>
    <row r="624" spans="2:18" x14ac:dyDescent="0.2">
      <c r="B624" t="s">
        <v>458</v>
      </c>
      <c r="C624" s="4" t="s">
        <v>829</v>
      </c>
      <c r="D624" s="21" t="s">
        <v>652</v>
      </c>
      <c r="F624" s="22">
        <v>10000</v>
      </c>
      <c r="G624" s="15">
        <v>0</v>
      </c>
      <c r="H624" s="18">
        <v>25</v>
      </c>
      <c r="I624" s="16">
        <f t="shared" si="82"/>
        <v>287</v>
      </c>
      <c r="J624" s="16">
        <f t="shared" si="83"/>
        <v>709.99999999999989</v>
      </c>
      <c r="K624" s="17">
        <f t="shared" si="84"/>
        <v>110.00000000000001</v>
      </c>
      <c r="L624" s="17">
        <f t="shared" si="85"/>
        <v>304</v>
      </c>
      <c r="M624" s="17">
        <f t="shared" si="86"/>
        <v>709</v>
      </c>
      <c r="N624" s="4">
        <v>0</v>
      </c>
      <c r="O624" s="19">
        <f t="shared" si="87"/>
        <v>2120</v>
      </c>
      <c r="P624" s="17">
        <f t="shared" si="88"/>
        <v>616</v>
      </c>
      <c r="Q624" s="17">
        <f t="shared" si="81"/>
        <v>1529</v>
      </c>
      <c r="R624" s="17">
        <f t="shared" si="89"/>
        <v>9384</v>
      </c>
    </row>
    <row r="625" spans="2:18" x14ac:dyDescent="0.2">
      <c r="B625" t="s">
        <v>469</v>
      </c>
      <c r="C625" s="4" t="s">
        <v>829</v>
      </c>
      <c r="D625" s="21" t="s">
        <v>713</v>
      </c>
      <c r="F625" s="22">
        <v>12000</v>
      </c>
      <c r="G625" s="15">
        <v>0</v>
      </c>
      <c r="H625" s="18">
        <v>25</v>
      </c>
      <c r="I625" s="16">
        <f t="shared" si="82"/>
        <v>344.4</v>
      </c>
      <c r="J625" s="16">
        <f t="shared" si="83"/>
        <v>851.99999999999989</v>
      </c>
      <c r="K625" s="17">
        <f t="shared" si="84"/>
        <v>132</v>
      </c>
      <c r="L625" s="17">
        <f t="shared" si="85"/>
        <v>364.8</v>
      </c>
      <c r="M625" s="17">
        <f t="shared" si="86"/>
        <v>850.80000000000007</v>
      </c>
      <c r="N625">
        <v>932.76</v>
      </c>
      <c r="O625" s="19">
        <f t="shared" si="87"/>
        <v>3476.76</v>
      </c>
      <c r="P625" s="17">
        <f t="shared" si="88"/>
        <v>1666.96</v>
      </c>
      <c r="Q625" s="17">
        <f t="shared" si="81"/>
        <v>1834.8</v>
      </c>
      <c r="R625" s="17">
        <f t="shared" si="89"/>
        <v>10333.040000000001</v>
      </c>
    </row>
    <row r="626" spans="2:18" x14ac:dyDescent="0.2">
      <c r="B626" t="s">
        <v>456</v>
      </c>
      <c r="C626" s="4" t="s">
        <v>829</v>
      </c>
      <c r="D626" s="21" t="s">
        <v>666</v>
      </c>
      <c r="F626" s="22">
        <v>25000</v>
      </c>
      <c r="G626" s="15">
        <v>0</v>
      </c>
      <c r="H626" s="18">
        <v>25</v>
      </c>
      <c r="I626" s="16">
        <f t="shared" si="82"/>
        <v>717.5</v>
      </c>
      <c r="J626" s="16">
        <f t="shared" si="83"/>
        <v>1774.9999999999998</v>
      </c>
      <c r="K626" s="17">
        <f t="shared" si="84"/>
        <v>275</v>
      </c>
      <c r="L626" s="17">
        <f t="shared" si="85"/>
        <v>760</v>
      </c>
      <c r="M626" s="17">
        <f t="shared" si="86"/>
        <v>1772.5000000000002</v>
      </c>
      <c r="N626" s="4">
        <v>0</v>
      </c>
      <c r="O626" s="19">
        <f t="shared" si="87"/>
        <v>5300</v>
      </c>
      <c r="P626" s="17">
        <f t="shared" si="88"/>
        <v>1502.5</v>
      </c>
      <c r="Q626" s="17">
        <f t="shared" si="81"/>
        <v>3822.5</v>
      </c>
      <c r="R626" s="17">
        <f t="shared" si="89"/>
        <v>23497.5</v>
      </c>
    </row>
    <row r="627" spans="2:18" x14ac:dyDescent="0.2">
      <c r="B627" t="s">
        <v>492</v>
      </c>
      <c r="C627" s="4" t="s">
        <v>829</v>
      </c>
      <c r="D627" s="21" t="s">
        <v>715</v>
      </c>
      <c r="F627" s="22">
        <v>15000</v>
      </c>
      <c r="G627" s="15">
        <v>0</v>
      </c>
      <c r="H627" s="18">
        <v>25</v>
      </c>
      <c r="I627" s="16">
        <f t="shared" si="82"/>
        <v>430.5</v>
      </c>
      <c r="J627" s="16">
        <f t="shared" si="83"/>
        <v>1065</v>
      </c>
      <c r="K627" s="17">
        <f t="shared" si="84"/>
        <v>165.00000000000003</v>
      </c>
      <c r="L627" s="17">
        <f t="shared" si="85"/>
        <v>456</v>
      </c>
      <c r="M627" s="17">
        <f t="shared" si="86"/>
        <v>1063.5</v>
      </c>
      <c r="N627" s="4">
        <v>0</v>
      </c>
      <c r="O627" s="19">
        <f t="shared" si="87"/>
        <v>3180</v>
      </c>
      <c r="P627" s="17">
        <f t="shared" si="88"/>
        <v>911.5</v>
      </c>
      <c r="Q627" s="17">
        <f t="shared" si="81"/>
        <v>2293.5</v>
      </c>
      <c r="R627" s="17">
        <f t="shared" si="89"/>
        <v>14088.5</v>
      </c>
    </row>
    <row r="628" spans="2:18" x14ac:dyDescent="0.2">
      <c r="B628" t="s">
        <v>208</v>
      </c>
      <c r="C628" s="4" t="s">
        <v>829</v>
      </c>
      <c r="D628" s="21" t="s">
        <v>693</v>
      </c>
      <c r="F628" s="22">
        <v>12000</v>
      </c>
      <c r="G628" s="15">
        <v>0</v>
      </c>
      <c r="H628" s="18">
        <v>25</v>
      </c>
      <c r="I628" s="16">
        <f t="shared" si="82"/>
        <v>344.4</v>
      </c>
      <c r="J628" s="16">
        <f t="shared" si="83"/>
        <v>851.99999999999989</v>
      </c>
      <c r="K628" s="17">
        <f t="shared" si="84"/>
        <v>132</v>
      </c>
      <c r="L628" s="17">
        <f t="shared" si="85"/>
        <v>364.8</v>
      </c>
      <c r="M628" s="17">
        <f t="shared" si="86"/>
        <v>850.80000000000007</v>
      </c>
      <c r="N628" s="4">
        <v>0</v>
      </c>
      <c r="O628" s="19">
        <f t="shared" si="87"/>
        <v>2544</v>
      </c>
      <c r="P628" s="17">
        <f t="shared" si="88"/>
        <v>734.2</v>
      </c>
      <c r="Q628" s="17">
        <f t="shared" si="81"/>
        <v>1834.8</v>
      </c>
      <c r="R628" s="17">
        <f t="shared" si="89"/>
        <v>11265.8</v>
      </c>
    </row>
    <row r="629" spans="2:18" x14ac:dyDescent="0.2">
      <c r="B629" t="s">
        <v>629</v>
      </c>
      <c r="C629" s="4" t="s">
        <v>829</v>
      </c>
      <c r="D629" s="21" t="s">
        <v>814</v>
      </c>
      <c r="F629" s="22">
        <v>30000</v>
      </c>
      <c r="G629" s="15">
        <v>0</v>
      </c>
      <c r="H629" s="18">
        <v>25</v>
      </c>
      <c r="I629" s="16">
        <f t="shared" si="82"/>
        <v>861</v>
      </c>
      <c r="J629" s="16">
        <f t="shared" si="83"/>
        <v>2130</v>
      </c>
      <c r="K629" s="17">
        <f t="shared" si="84"/>
        <v>330.00000000000006</v>
      </c>
      <c r="L629" s="17">
        <f t="shared" si="85"/>
        <v>912</v>
      </c>
      <c r="M629" s="17">
        <f t="shared" si="86"/>
        <v>2127</v>
      </c>
      <c r="N629" s="4">
        <v>0</v>
      </c>
      <c r="O629" s="19">
        <f t="shared" si="87"/>
        <v>6360</v>
      </c>
      <c r="P629" s="17">
        <f t="shared" si="88"/>
        <v>1798</v>
      </c>
      <c r="Q629" s="17">
        <f t="shared" si="81"/>
        <v>4587</v>
      </c>
      <c r="R629" s="17">
        <f t="shared" si="89"/>
        <v>28202</v>
      </c>
    </row>
    <row r="630" spans="2:18" x14ac:dyDescent="0.2">
      <c r="B630" t="s">
        <v>184</v>
      </c>
      <c r="C630" s="4" t="s">
        <v>829</v>
      </c>
      <c r="D630" s="21" t="s">
        <v>718</v>
      </c>
      <c r="F630" s="22">
        <v>12000</v>
      </c>
      <c r="G630" s="15">
        <v>0</v>
      </c>
      <c r="H630" s="18">
        <v>25</v>
      </c>
      <c r="I630" s="16">
        <f t="shared" si="82"/>
        <v>344.4</v>
      </c>
      <c r="J630" s="16">
        <f t="shared" si="83"/>
        <v>851.99999999999989</v>
      </c>
      <c r="K630" s="17">
        <f t="shared" si="84"/>
        <v>132</v>
      </c>
      <c r="L630" s="17">
        <f t="shared" si="85"/>
        <v>364.8</v>
      </c>
      <c r="M630" s="17">
        <f t="shared" si="86"/>
        <v>850.80000000000007</v>
      </c>
      <c r="N630" s="4">
        <v>0</v>
      </c>
      <c r="O630" s="19">
        <f t="shared" si="87"/>
        <v>2544</v>
      </c>
      <c r="P630" s="17">
        <f t="shared" si="88"/>
        <v>734.2</v>
      </c>
      <c r="Q630" s="17">
        <f t="shared" si="81"/>
        <v>1834.8</v>
      </c>
      <c r="R630" s="17">
        <f t="shared" si="89"/>
        <v>11265.8</v>
      </c>
    </row>
    <row r="631" spans="2:18" x14ac:dyDescent="0.2">
      <c r="B631" t="s">
        <v>155</v>
      </c>
      <c r="C631" s="4" t="s">
        <v>829</v>
      </c>
      <c r="D631" s="21" t="s">
        <v>712</v>
      </c>
      <c r="F631" s="22">
        <v>75000</v>
      </c>
      <c r="G631" s="16">
        <v>6122.82</v>
      </c>
      <c r="H631" s="18">
        <v>25</v>
      </c>
      <c r="I631" s="16">
        <f t="shared" si="82"/>
        <v>2152.5</v>
      </c>
      <c r="J631" s="16">
        <f t="shared" si="83"/>
        <v>5324.9999999999991</v>
      </c>
      <c r="K631" s="17">
        <f t="shared" si="84"/>
        <v>825.00000000000011</v>
      </c>
      <c r="L631" s="17">
        <f t="shared" si="85"/>
        <v>2280</v>
      </c>
      <c r="M631" s="17">
        <f t="shared" si="86"/>
        <v>5317.5</v>
      </c>
      <c r="N631">
        <v>932.76</v>
      </c>
      <c r="O631" s="19">
        <f t="shared" si="87"/>
        <v>16832.759999999998</v>
      </c>
      <c r="P631" s="17">
        <f t="shared" si="88"/>
        <v>11513.08</v>
      </c>
      <c r="Q631" s="17">
        <f t="shared" ref="Q631:Q645" si="90">J631+K631+M631</f>
        <v>11467.5</v>
      </c>
      <c r="R631" s="17">
        <f t="shared" si="89"/>
        <v>63486.92</v>
      </c>
    </row>
    <row r="632" spans="2:18" x14ac:dyDescent="0.2">
      <c r="B632" t="s">
        <v>457</v>
      </c>
      <c r="C632" s="4" t="s">
        <v>829</v>
      </c>
      <c r="D632" s="21" t="s">
        <v>669</v>
      </c>
      <c r="F632" s="22">
        <v>10000</v>
      </c>
      <c r="G632" s="15">
        <v>0</v>
      </c>
      <c r="H632" s="18">
        <v>25</v>
      </c>
      <c r="I632" s="16">
        <f t="shared" si="82"/>
        <v>287</v>
      </c>
      <c r="J632" s="16">
        <f t="shared" si="83"/>
        <v>709.99999999999989</v>
      </c>
      <c r="K632" s="17">
        <f t="shared" si="84"/>
        <v>110.00000000000001</v>
      </c>
      <c r="L632" s="17">
        <f t="shared" si="85"/>
        <v>304</v>
      </c>
      <c r="M632" s="17">
        <f t="shared" si="86"/>
        <v>709</v>
      </c>
      <c r="N632" s="4">
        <v>0</v>
      </c>
      <c r="O632" s="19">
        <f t="shared" si="87"/>
        <v>2120</v>
      </c>
      <c r="P632" s="17">
        <f t="shared" si="88"/>
        <v>616</v>
      </c>
      <c r="Q632" s="17">
        <f t="shared" si="90"/>
        <v>1529</v>
      </c>
      <c r="R632" s="17">
        <f t="shared" si="89"/>
        <v>9384</v>
      </c>
    </row>
    <row r="633" spans="2:18" x14ac:dyDescent="0.2">
      <c r="B633" t="s">
        <v>183</v>
      </c>
      <c r="C633" s="4" t="s">
        <v>829</v>
      </c>
      <c r="D633" s="21" t="s">
        <v>669</v>
      </c>
      <c r="F633" s="22">
        <v>16000</v>
      </c>
      <c r="G633" s="15">
        <v>0</v>
      </c>
      <c r="H633" s="18">
        <v>25</v>
      </c>
      <c r="I633" s="16">
        <f t="shared" si="82"/>
        <v>459.2</v>
      </c>
      <c r="J633" s="16">
        <f t="shared" si="83"/>
        <v>1136</v>
      </c>
      <c r="K633" s="17">
        <f t="shared" si="84"/>
        <v>176.00000000000003</v>
      </c>
      <c r="L633" s="17">
        <f t="shared" si="85"/>
        <v>486.4</v>
      </c>
      <c r="M633" s="17">
        <f t="shared" si="86"/>
        <v>1134.4000000000001</v>
      </c>
      <c r="N633" s="4">
        <v>0</v>
      </c>
      <c r="O633" s="19">
        <f t="shared" si="87"/>
        <v>3392</v>
      </c>
      <c r="P633" s="17">
        <f t="shared" si="88"/>
        <v>970.59999999999991</v>
      </c>
      <c r="Q633" s="17">
        <f t="shared" si="90"/>
        <v>2446.4</v>
      </c>
      <c r="R633" s="17">
        <f t="shared" si="89"/>
        <v>15029.4</v>
      </c>
    </row>
    <row r="634" spans="2:18" x14ac:dyDescent="0.2">
      <c r="B634" t="s">
        <v>182</v>
      </c>
      <c r="C634" s="4" t="s">
        <v>829</v>
      </c>
      <c r="D634" s="21" t="s">
        <v>669</v>
      </c>
      <c r="F634" s="22">
        <v>11960</v>
      </c>
      <c r="G634" s="15">
        <v>0</v>
      </c>
      <c r="H634" s="18">
        <v>25</v>
      </c>
      <c r="I634" s="16">
        <f t="shared" si="82"/>
        <v>343.25200000000001</v>
      </c>
      <c r="J634" s="16">
        <f t="shared" si="83"/>
        <v>849.16</v>
      </c>
      <c r="K634" s="17">
        <f t="shared" si="84"/>
        <v>131.56</v>
      </c>
      <c r="L634" s="17">
        <f t="shared" si="85"/>
        <v>363.584</v>
      </c>
      <c r="M634" s="17">
        <f t="shared" si="86"/>
        <v>847.96400000000006</v>
      </c>
      <c r="N634" s="4">
        <v>932.76</v>
      </c>
      <c r="O634" s="19">
        <f t="shared" si="87"/>
        <v>3468.2799999999997</v>
      </c>
      <c r="P634" s="17">
        <f t="shared" si="88"/>
        <v>1664.596</v>
      </c>
      <c r="Q634" s="17">
        <f t="shared" si="90"/>
        <v>1828.6840000000002</v>
      </c>
      <c r="R634" s="17">
        <f t="shared" si="89"/>
        <v>10295.404</v>
      </c>
    </row>
    <row r="635" spans="2:18" x14ac:dyDescent="0.2">
      <c r="B635" t="s">
        <v>244</v>
      </c>
      <c r="C635" s="4" t="s">
        <v>829</v>
      </c>
      <c r="D635" s="21" t="s">
        <v>732</v>
      </c>
      <c r="F635" s="22">
        <v>20000</v>
      </c>
      <c r="G635" s="15">
        <v>0</v>
      </c>
      <c r="H635" s="18">
        <v>25</v>
      </c>
      <c r="I635" s="16">
        <f t="shared" si="82"/>
        <v>574</v>
      </c>
      <c r="J635" s="16">
        <f t="shared" si="83"/>
        <v>1419.9999999999998</v>
      </c>
      <c r="K635" s="17">
        <f t="shared" si="84"/>
        <v>220.00000000000003</v>
      </c>
      <c r="L635" s="17">
        <f t="shared" si="85"/>
        <v>608</v>
      </c>
      <c r="M635" s="17">
        <f t="shared" si="86"/>
        <v>1418</v>
      </c>
      <c r="N635" s="4">
        <v>0</v>
      </c>
      <c r="O635" s="19">
        <f t="shared" si="87"/>
        <v>4240</v>
      </c>
      <c r="P635" s="17">
        <f t="shared" si="88"/>
        <v>1207</v>
      </c>
      <c r="Q635" s="17">
        <f t="shared" si="90"/>
        <v>3058</v>
      </c>
      <c r="R635" s="17">
        <f t="shared" si="89"/>
        <v>18793</v>
      </c>
    </row>
    <row r="636" spans="2:18" x14ac:dyDescent="0.2">
      <c r="B636" t="s">
        <v>181</v>
      </c>
      <c r="C636" s="4" t="s">
        <v>829</v>
      </c>
      <c r="D636" s="21" t="s">
        <v>717</v>
      </c>
      <c r="F636" s="22">
        <v>34500</v>
      </c>
      <c r="G636" s="15">
        <v>0</v>
      </c>
      <c r="H636" s="18">
        <v>25</v>
      </c>
      <c r="I636" s="16">
        <f t="shared" si="82"/>
        <v>990.15</v>
      </c>
      <c r="J636" s="16">
        <f t="shared" si="83"/>
        <v>2449.5</v>
      </c>
      <c r="K636" s="17">
        <f t="shared" si="84"/>
        <v>379.50000000000006</v>
      </c>
      <c r="L636" s="17">
        <f t="shared" si="85"/>
        <v>1048.8</v>
      </c>
      <c r="M636" s="17">
        <f t="shared" si="86"/>
        <v>2446.0500000000002</v>
      </c>
      <c r="N636" s="4">
        <v>0</v>
      </c>
      <c r="O636" s="19">
        <f t="shared" si="87"/>
        <v>7314</v>
      </c>
      <c r="P636" s="17">
        <f t="shared" si="88"/>
        <v>2063.9499999999998</v>
      </c>
      <c r="Q636" s="17">
        <f t="shared" si="90"/>
        <v>5275.05</v>
      </c>
      <c r="R636" s="17">
        <f t="shared" si="89"/>
        <v>32436.05</v>
      </c>
    </row>
    <row r="637" spans="2:18" x14ac:dyDescent="0.2">
      <c r="B637" t="s">
        <v>630</v>
      </c>
      <c r="C637" s="4" t="s">
        <v>829</v>
      </c>
      <c r="D637" s="21" t="s">
        <v>815</v>
      </c>
      <c r="F637" s="22">
        <v>30000</v>
      </c>
      <c r="G637" s="15">
        <v>0</v>
      </c>
      <c r="H637" s="18">
        <v>25</v>
      </c>
      <c r="I637" s="16">
        <f t="shared" si="82"/>
        <v>861</v>
      </c>
      <c r="J637" s="16">
        <f t="shared" si="83"/>
        <v>2130</v>
      </c>
      <c r="K637" s="17">
        <f t="shared" si="84"/>
        <v>330.00000000000006</v>
      </c>
      <c r="L637" s="17">
        <f t="shared" si="85"/>
        <v>912</v>
      </c>
      <c r="M637" s="17">
        <f t="shared" si="86"/>
        <v>2127</v>
      </c>
      <c r="N637" s="4">
        <v>0</v>
      </c>
      <c r="O637" s="19">
        <f t="shared" si="87"/>
        <v>6360</v>
      </c>
      <c r="P637" s="17">
        <f t="shared" si="88"/>
        <v>1798</v>
      </c>
      <c r="Q637" s="17">
        <f t="shared" si="90"/>
        <v>4587</v>
      </c>
      <c r="R637" s="17">
        <f t="shared" si="89"/>
        <v>28202</v>
      </c>
    </row>
    <row r="638" spans="2:18" x14ac:dyDescent="0.2">
      <c r="B638" t="s">
        <v>276</v>
      </c>
      <c r="C638" s="4" t="s">
        <v>829</v>
      </c>
      <c r="D638" s="21" t="s">
        <v>666</v>
      </c>
      <c r="F638" s="22">
        <v>15000</v>
      </c>
      <c r="G638" s="15">
        <v>0</v>
      </c>
      <c r="H638" s="18">
        <v>25</v>
      </c>
      <c r="I638" s="16">
        <f t="shared" si="82"/>
        <v>430.5</v>
      </c>
      <c r="J638" s="16">
        <f t="shared" si="83"/>
        <v>1065</v>
      </c>
      <c r="K638" s="17">
        <f t="shared" si="84"/>
        <v>165.00000000000003</v>
      </c>
      <c r="L638" s="17">
        <f t="shared" si="85"/>
        <v>456</v>
      </c>
      <c r="M638" s="17">
        <f t="shared" si="86"/>
        <v>1063.5</v>
      </c>
      <c r="N638" s="4">
        <v>0</v>
      </c>
      <c r="O638" s="19">
        <f t="shared" si="87"/>
        <v>3180</v>
      </c>
      <c r="P638" s="17">
        <f t="shared" si="88"/>
        <v>911.5</v>
      </c>
      <c r="Q638" s="17">
        <f t="shared" si="90"/>
        <v>2293.5</v>
      </c>
      <c r="R638" s="17">
        <f t="shared" si="89"/>
        <v>14088.5</v>
      </c>
    </row>
    <row r="639" spans="2:18" x14ac:dyDescent="0.2">
      <c r="B639" t="s">
        <v>494</v>
      </c>
      <c r="C639" s="4" t="s">
        <v>829</v>
      </c>
      <c r="D639" s="21" t="s">
        <v>731</v>
      </c>
      <c r="F639" s="22">
        <v>10000</v>
      </c>
      <c r="G639" s="15">
        <v>0</v>
      </c>
      <c r="H639" s="18">
        <v>25</v>
      </c>
      <c r="I639" s="16">
        <f t="shared" si="82"/>
        <v>287</v>
      </c>
      <c r="J639" s="16">
        <f t="shared" si="83"/>
        <v>709.99999999999989</v>
      </c>
      <c r="K639" s="17">
        <f t="shared" si="84"/>
        <v>110.00000000000001</v>
      </c>
      <c r="L639" s="17">
        <f t="shared" si="85"/>
        <v>304</v>
      </c>
      <c r="M639" s="17">
        <f t="shared" si="86"/>
        <v>709</v>
      </c>
      <c r="N639" s="4">
        <v>0</v>
      </c>
      <c r="O639" s="19">
        <f t="shared" si="87"/>
        <v>2120</v>
      </c>
      <c r="P639" s="17">
        <f t="shared" si="88"/>
        <v>616</v>
      </c>
      <c r="Q639" s="17">
        <f t="shared" si="90"/>
        <v>1529</v>
      </c>
      <c r="R639" s="17">
        <f t="shared" si="89"/>
        <v>9384</v>
      </c>
    </row>
    <row r="640" spans="2:18" x14ac:dyDescent="0.2">
      <c r="B640" t="s">
        <v>470</v>
      </c>
      <c r="C640" s="4" t="s">
        <v>829</v>
      </c>
      <c r="D640" s="21" t="s">
        <v>669</v>
      </c>
      <c r="F640" s="22">
        <v>9200</v>
      </c>
      <c r="G640" s="15">
        <v>0</v>
      </c>
      <c r="H640" s="18">
        <v>25</v>
      </c>
      <c r="I640" s="16">
        <f t="shared" si="82"/>
        <v>264.04000000000002</v>
      </c>
      <c r="J640" s="16">
        <f t="shared" si="83"/>
        <v>653.19999999999993</v>
      </c>
      <c r="K640" s="17">
        <f t="shared" si="84"/>
        <v>101.20000000000002</v>
      </c>
      <c r="L640" s="17">
        <f t="shared" si="85"/>
        <v>279.68</v>
      </c>
      <c r="M640" s="17">
        <f t="shared" si="86"/>
        <v>652.28000000000009</v>
      </c>
      <c r="N640" s="4">
        <v>0</v>
      </c>
      <c r="O640" s="19">
        <f t="shared" si="87"/>
        <v>1950.4</v>
      </c>
      <c r="P640" s="17">
        <f t="shared" si="88"/>
        <v>568.72</v>
      </c>
      <c r="Q640" s="17">
        <f t="shared" si="90"/>
        <v>1406.68</v>
      </c>
      <c r="R640" s="17">
        <f t="shared" si="89"/>
        <v>8631.2800000000007</v>
      </c>
    </row>
    <row r="641" spans="2:18" x14ac:dyDescent="0.2">
      <c r="B641" t="s">
        <v>582</v>
      </c>
      <c r="C641" s="4" t="s">
        <v>829</v>
      </c>
      <c r="D641" s="21" t="s">
        <v>683</v>
      </c>
      <c r="F641" s="22">
        <v>40000</v>
      </c>
      <c r="G641" s="16">
        <v>442.65</v>
      </c>
      <c r="H641" s="18">
        <v>25</v>
      </c>
      <c r="I641" s="16">
        <f t="shared" si="82"/>
        <v>1148</v>
      </c>
      <c r="J641" s="16">
        <f t="shared" si="83"/>
        <v>2839.9999999999995</v>
      </c>
      <c r="K641" s="17">
        <f t="shared" si="84"/>
        <v>440.00000000000006</v>
      </c>
      <c r="L641" s="17">
        <f t="shared" si="85"/>
        <v>1216</v>
      </c>
      <c r="M641" s="17">
        <f t="shared" si="86"/>
        <v>2836</v>
      </c>
      <c r="N641" s="4">
        <v>0</v>
      </c>
      <c r="O641" s="19">
        <f t="shared" si="87"/>
        <v>8480</v>
      </c>
      <c r="P641" s="17">
        <f t="shared" si="88"/>
        <v>2831.65</v>
      </c>
      <c r="Q641" s="17">
        <f t="shared" si="90"/>
        <v>6116</v>
      </c>
      <c r="R641" s="17">
        <f t="shared" si="89"/>
        <v>37168.35</v>
      </c>
    </row>
    <row r="642" spans="2:18" x14ac:dyDescent="0.2">
      <c r="B642" t="s">
        <v>650</v>
      </c>
      <c r="C642" s="4" t="s">
        <v>829</v>
      </c>
      <c r="D642" s="21" t="s">
        <v>823</v>
      </c>
      <c r="F642" s="22">
        <v>50000</v>
      </c>
      <c r="G642" s="16">
        <v>1854</v>
      </c>
      <c r="H642" s="18">
        <v>25</v>
      </c>
      <c r="I642" s="16">
        <f t="shared" si="82"/>
        <v>1435</v>
      </c>
      <c r="J642" s="16">
        <f t="shared" si="83"/>
        <v>3549.9999999999995</v>
      </c>
      <c r="K642" s="17">
        <f t="shared" si="84"/>
        <v>550</v>
      </c>
      <c r="L642" s="17">
        <f t="shared" si="85"/>
        <v>1520</v>
      </c>
      <c r="M642" s="17">
        <f t="shared" si="86"/>
        <v>3545.0000000000005</v>
      </c>
      <c r="N642" s="4">
        <v>0</v>
      </c>
      <c r="O642" s="19">
        <f t="shared" si="87"/>
        <v>10600</v>
      </c>
      <c r="P642" s="17">
        <f t="shared" si="88"/>
        <v>4834</v>
      </c>
      <c r="Q642" s="17">
        <f t="shared" si="90"/>
        <v>7645</v>
      </c>
      <c r="R642" s="17">
        <f t="shared" si="89"/>
        <v>45166</v>
      </c>
    </row>
    <row r="643" spans="2:18" x14ac:dyDescent="0.2">
      <c r="B643" t="s">
        <v>180</v>
      </c>
      <c r="C643" s="4" t="s">
        <v>829</v>
      </c>
      <c r="D643" s="21" t="s">
        <v>669</v>
      </c>
      <c r="F643" s="22">
        <v>17960</v>
      </c>
      <c r="G643" s="15">
        <v>0</v>
      </c>
      <c r="H643" s="18">
        <v>25</v>
      </c>
      <c r="I643" s="16">
        <f t="shared" si="82"/>
        <v>515.452</v>
      </c>
      <c r="J643" s="16">
        <f t="shared" si="83"/>
        <v>1275.1599999999999</v>
      </c>
      <c r="K643" s="17">
        <f t="shared" si="84"/>
        <v>197.56000000000003</v>
      </c>
      <c r="L643" s="17">
        <f t="shared" si="85"/>
        <v>545.98400000000004</v>
      </c>
      <c r="M643" s="17">
        <f t="shared" si="86"/>
        <v>1273.364</v>
      </c>
      <c r="N643" s="4">
        <v>0</v>
      </c>
      <c r="O643" s="19">
        <f t="shared" si="87"/>
        <v>3807.52</v>
      </c>
      <c r="P643" s="17">
        <f t="shared" si="88"/>
        <v>1086.4360000000001</v>
      </c>
      <c r="Q643" s="17">
        <f t="shared" si="90"/>
        <v>2746.0839999999998</v>
      </c>
      <c r="R643" s="17">
        <f t="shared" si="89"/>
        <v>16873.563999999998</v>
      </c>
    </row>
    <row r="644" spans="2:18" x14ac:dyDescent="0.2">
      <c r="B644" t="s">
        <v>179</v>
      </c>
      <c r="C644" s="4" t="s">
        <v>829</v>
      </c>
      <c r="D644" s="21" t="s">
        <v>669</v>
      </c>
      <c r="F644" s="22">
        <v>11960</v>
      </c>
      <c r="G644" s="15">
        <v>0</v>
      </c>
      <c r="H644" s="18">
        <v>25</v>
      </c>
      <c r="I644" s="16">
        <f t="shared" si="82"/>
        <v>343.25200000000001</v>
      </c>
      <c r="J644" s="16">
        <f t="shared" si="83"/>
        <v>849.16</v>
      </c>
      <c r="K644" s="17">
        <f t="shared" si="84"/>
        <v>131.56</v>
      </c>
      <c r="L644" s="17">
        <f t="shared" si="85"/>
        <v>363.584</v>
      </c>
      <c r="M644" s="17">
        <f t="shared" si="86"/>
        <v>847.96400000000006</v>
      </c>
      <c r="N644" s="4">
        <v>0</v>
      </c>
      <c r="O644" s="19">
        <f t="shared" si="87"/>
        <v>2535.52</v>
      </c>
      <c r="P644" s="17">
        <f t="shared" si="88"/>
        <v>731.83600000000001</v>
      </c>
      <c r="Q644" s="17">
        <f t="shared" si="90"/>
        <v>1828.6840000000002</v>
      </c>
      <c r="R644" s="17">
        <f t="shared" si="89"/>
        <v>11228.164000000001</v>
      </c>
    </row>
    <row r="645" spans="2:18" x14ac:dyDescent="0.2">
      <c r="B645" t="s">
        <v>400</v>
      </c>
      <c r="C645" s="4" t="s">
        <v>829</v>
      </c>
      <c r="D645" s="21" t="s">
        <v>706</v>
      </c>
      <c r="F645" s="22">
        <v>20000</v>
      </c>
      <c r="G645" s="15">
        <v>0</v>
      </c>
      <c r="H645" s="18">
        <v>25</v>
      </c>
      <c r="I645" s="16">
        <f t="shared" si="82"/>
        <v>574</v>
      </c>
      <c r="J645" s="16">
        <f t="shared" si="83"/>
        <v>1419.9999999999998</v>
      </c>
      <c r="K645" s="17">
        <f t="shared" si="84"/>
        <v>220.00000000000003</v>
      </c>
      <c r="L645" s="17">
        <f t="shared" si="85"/>
        <v>608</v>
      </c>
      <c r="M645" s="17">
        <f t="shared" si="86"/>
        <v>1418</v>
      </c>
      <c r="N645" s="4">
        <v>0</v>
      </c>
      <c r="O645" s="19">
        <f t="shared" si="87"/>
        <v>4240</v>
      </c>
      <c r="P645" s="17">
        <f t="shared" si="88"/>
        <v>1207</v>
      </c>
      <c r="Q645" s="17">
        <f t="shared" si="90"/>
        <v>3058</v>
      </c>
      <c r="R645" s="17">
        <f t="shared" si="89"/>
        <v>18793</v>
      </c>
    </row>
    <row r="646" spans="2:18" x14ac:dyDescent="0.2">
      <c r="B646" s="21"/>
      <c r="D646" s="21"/>
      <c r="F646" s="15"/>
    </row>
  </sheetData>
  <autoFilter ref="A22:R645"/>
  <mergeCells count="19">
    <mergeCell ref="K12:K13"/>
    <mergeCell ref="Q12:Q13"/>
    <mergeCell ref="A6:S6"/>
    <mergeCell ref="P12:P13"/>
    <mergeCell ref="H11:H13"/>
    <mergeCell ref="B11:B13"/>
    <mergeCell ref="A11:A13"/>
    <mergeCell ref="N12:N13"/>
    <mergeCell ref="A7:S7"/>
    <mergeCell ref="I11:O11"/>
    <mergeCell ref="A9:S9"/>
    <mergeCell ref="L12:M12"/>
    <mergeCell ref="S11:S13"/>
    <mergeCell ref="O12:O13"/>
    <mergeCell ref="I12:J12"/>
    <mergeCell ref="F11:F13"/>
    <mergeCell ref="P11:Q11"/>
    <mergeCell ref="G11:G13"/>
    <mergeCell ref="R11:R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2017-12-05T13:28:37Z</dcterms:modified>
</cp:coreProperties>
</file>