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7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B83" i="1"/>
  <c r="C80" i="1"/>
  <c r="B80" i="1"/>
  <c r="C77" i="1"/>
  <c r="B77" i="1"/>
  <c r="C72" i="1"/>
  <c r="B72" i="1"/>
  <c r="C69" i="1"/>
  <c r="B69" i="1"/>
  <c r="C64" i="1"/>
  <c r="B64" i="1"/>
  <c r="C54" i="1"/>
  <c r="B54" i="1"/>
  <c r="C47" i="1"/>
  <c r="B47" i="1"/>
  <c r="C38" i="1"/>
  <c r="B38" i="1"/>
  <c r="C28" i="1"/>
  <c r="B28" i="1"/>
  <c r="C18" i="1"/>
  <c r="B18" i="1"/>
  <c r="C12" i="1"/>
  <c r="C85" i="1" s="1"/>
  <c r="B12" i="1"/>
  <c r="B85" i="1" s="1"/>
</calcChain>
</file>

<file path=xl/sharedStrings.xml><?xml version="1.0" encoding="utf-8"?>
<sst xmlns="http://schemas.openxmlformats.org/spreadsheetml/2006/main" count="98" uniqueCount="98">
  <si>
    <t xml:space="preserve"> Gabinete de Coordinación de Políticas Sociales</t>
  </si>
  <si>
    <t xml:space="preserve">     COMISION PRESIDENCIAL DE APOYO AL DESARROLLO BARRIAL 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</si>
  <si>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</si>
  <si>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</si>
  <si>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</si>
  <si>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</si>
  <si>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</si>
  <si>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</si>
  <si>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</si>
  <si>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</si>
  <si>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</si>
  <si>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</si>
  <si>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</si>
  <si>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</si>
  <si>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</si>
  <si>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</si>
  <si>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</si>
  <si>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</si>
  <si>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</si>
  <si>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</si>
  <si>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</si>
  <si>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</si>
  <si>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</si>
  <si>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</si>
  <si>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</si>
  <si>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</si>
  <si>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</si>
  <si>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</si>
  <si>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</si>
  <si>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</si>
  <si>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</si>
  <si>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</si>
  <si>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</si>
  <si>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</si>
  <si>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</si>
  <si>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</si>
  <si>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</si>
  <si>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</si>
  <si>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</si>
  <si>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</si>
  <si>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</si>
  <si>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</si>
  <si>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</si>
  <si>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</si>
  <si>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</si>
  <si>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</si>
  <si>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</si>
  <si>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</si>
  <si>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</si>
  <si>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</si>
  <si>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</si>
  <si>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</si>
  <si>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</si>
  <si>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</si>
  <si>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</si>
  <si>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</si>
  <si>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</si>
  <si>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</si>
  <si>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</si>
  <si>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</si>
  <si>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</si>
  <si>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</si>
  <si>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</si>
  <si>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</si>
  <si>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</si>
  <si>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</si>
  <si>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</si>
  <si>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</si>
  <si>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</si>
  <si>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</si>
  <si>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</si>
  <si>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</si>
  <si>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</si>
  <si>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</si>
  <si>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</si>
  <si>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</si>
  <si>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</si>
  <si>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</si>
  <si>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</si>
  <si>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</si>
  <si>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</si>
  <si>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</si>
  <si>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</si>
  <si>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01 de enero del 2024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</si>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</sst>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43" fontId="3" fillId="0" borderId="4" xfId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43" fontId="5" fillId="0" borderId="4" xfId="1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43" fontId="0" fillId="3" borderId="0" xfId="1" applyFont="1" applyFill="1"/>
    <xf numFmtId="43" fontId="5" fillId="0" borderId="0" xfId="1" applyFont="1" applyAlignment="1">
      <alignment vertical="center" wrapText="1"/>
    </xf>
    <xf numFmtId="43" fontId="3" fillId="3" borderId="4" xfId="1" applyFont="1" applyFill="1" applyBorder="1"/>
    <xf numFmtId="43" fontId="5" fillId="3" borderId="4" xfId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43" fontId="8" fillId="2" borderId="6" xfId="1" applyFont="1" applyFill="1" applyBorder="1" applyAlignment="1">
      <alignment horizontal="center" vertical="center" wrapText="1"/>
    </xf>
    <xf numFmtId="0" fontId="9" fillId="0" borderId="0" xfId="0" applyFont="1"/>
    <xf numFmtId="43" fontId="0" fillId="0" borderId="0" xfId="0" applyNumberFormat="1"/>
    <xf numFmtId="0" fontId="10" fillId="0" borderId="0" xfId="0" applyFont="1"/>
    <xf numFmtId="43" fontId="11" fillId="0" borderId="0" xfId="1" applyFont="1"/>
    <xf numFmtId="0" fontId="12" fillId="0" borderId="0" xfId="0" applyFont="1" applyAlignment="1">
      <alignment horizontal="left"/>
    </xf>
    <xf numFmtId="43" fontId="13" fillId="0" borderId="0" xfId="1" applyFont="1"/>
    <xf numFmtId="0" fontId="14" fillId="0" borderId="0" xfId="0" applyFont="1" applyAlignment="1">
      <alignment horizontal="left"/>
    </xf>
    <xf numFmtId="0" fontId="15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43" fontId="18" fillId="0" borderId="0" xfId="1" applyFont="1"/>
    <xf numFmtId="0" fontId="18" fillId="0" borderId="7" xfId="0" applyFont="1" applyBorder="1" applyAlignment="1">
      <alignment vertical="center" wrapText="1"/>
    </xf>
    <xf numFmtId="0" fontId="19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20" fillId="0" borderId="0" xfId="0" applyFont="1"/>
    <xf numFmtId="43" fontId="9" fillId="0" borderId="0" xfId="1" applyFont="1"/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302846</xdr:colOff>
      <xdr:row>1</xdr:row>
      <xdr:rowOff>175846</xdr:rowOff>
    </xdr:from>
    <xdr:to>
      <xdr:col>3</xdr:col>
      <xdr:colOff>0</xdr:colOff>
      <xdr:row>5</xdr:row>
      <xdr:rowOff>165100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5668596" y="359996"/>
          <a:ext cx="1246554" cy="7893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161924</xdr:rowOff>
    </xdr:from>
    <xdr:to>
      <xdr:col>0</xdr:col>
      <xdr:colOff>1593850</xdr:colOff>
      <xdr:row>5</xdr:row>
      <xdr:rowOff>190500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0" y="530224"/>
          <a:ext cx="1593850" cy="854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1</xdr:colOff>
      <xdr:row>2</xdr:row>
      <xdr:rowOff>120650</xdr:rowOff>
    </xdr:from>
    <xdr:to>
      <xdr:col>0</xdr:col>
      <xdr:colOff>1676401</xdr:colOff>
      <xdr:row>6</xdr:row>
      <xdr:rowOff>165100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8950"/>
          <a:ext cx="1676400" cy="857250"/>
        </a:xfrm>
        <a:prstGeom prst="rect">
          <a:avLst/>
        </a:prstGeom>
      </xdr:spPr>
    </xdr:pic>
    <xdr:clientData/>
  </xdr:twoCellAnchor>
  <xdr:twoCellAnchor>
    <xdr:from>
      <xdr:col>2</xdr:col>
      <xdr:colOff>396371</xdr:colOff>
      <xdr:row>2</xdr:row>
      <xdr:rowOff>10257</xdr:rowOff>
    </xdr:from>
    <xdr:to>
      <xdr:col>2</xdr:col>
      <xdr:colOff>1481014</xdr:colOff>
      <xdr:row>5</xdr:row>
      <xdr:rowOff>38100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121" y="378557"/>
          <a:ext cx="1084643" cy="643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4</xdr:row>
      <xdr:rowOff>170180</xdr:rowOff>
    </xdr:from>
    <xdr:to>
      <xdr:col>0</xdr:col>
      <xdr:colOff>1647824</xdr:colOff>
      <xdr:row>5</xdr:row>
      <xdr:rowOff>19049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167130"/>
          <a:ext cx="163829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5"/>
  <sheetViews>
    <sheetView tabSelected="1" topLeftCell="A79" workbookViewId="0">
      <selection activeCell="F85" sqref="F85"/>
    </sheetView>
  </sheetViews>
  <sheetFormatPr baseColWidth="10" defaultRowHeight="14.5" x14ac:dyDescent="0.35"/>
  <cols>
    <col min="1" max="1" width="55.7265625" customWidth="1"/>
    <col min="2" max="2" width="21.08984375" style="9" bestFit="1" customWidth="1"/>
    <col min="3" max="3" width="22.1796875" bestFit="1" customWidth="1"/>
  </cols>
  <sheetData>
    <row r="3" spans="1:3" ht="18.5" x14ac:dyDescent="0.35">
      <c r="A3" s="1" t="s">
        <v>0</v>
      </c>
      <c r="B3" s="2"/>
      <c r="C3" s="2"/>
    </row>
    <row r="4" spans="1:3" x14ac:dyDescent="0.35">
      <c r="A4" s="3" t="s">
        <v>1</v>
      </c>
      <c r="B4" s="4"/>
      <c r="C4" s="4"/>
    </row>
    <row r="5" spans="1:3" ht="15.5" x14ac:dyDescent="0.35">
      <c r="A5" s="5" t="s">
        <v>2</v>
      </c>
      <c r="B5" s="6"/>
      <c r="C5" s="6"/>
    </row>
    <row r="6" spans="1:3" ht="15.5" x14ac:dyDescent="0.35">
      <c r="A6" s="7" t="s">
        <v>3</v>
      </c>
      <c r="B6" s="8"/>
      <c r="C6" s="8"/>
    </row>
    <row r="7" spans="1:3" ht="15.5" x14ac:dyDescent="0.35">
      <c r="A7" s="8" t="s">
        <v>4</v>
      </c>
      <c r="B7" s="8"/>
      <c r="C7" s="8"/>
    </row>
    <row r="9" spans="1:3" x14ac:dyDescent="0.35">
      <c r="A9" s="10" t="s">
        <v>5</v>
      </c>
      <c r="B9" s="11" t="s">
        <v>6</v>
      </c>
      <c r="C9" s="11" t="s">
        <v>7</v>
      </c>
    </row>
    <row r="10" spans="1:3" x14ac:dyDescent="0.35">
      <c r="A10" s="10"/>
      <c r="B10" s="12"/>
      <c r="C10" s="12"/>
    </row>
    <row r="11" spans="1:3" x14ac:dyDescent="0.35">
      <c r="A11" s="13" t="s">
        <v>8</v>
      </c>
      <c r="B11" s="14"/>
      <c r="C11" s="15"/>
    </row>
    <row r="12" spans="1:3" x14ac:dyDescent="0.35">
      <c r="A12" s="16" t="s">
        <v>9</v>
      </c>
      <c r="B12" s="17">
        <f>B13+B14+B15+B16+B17</f>
        <v>387065895</v>
      </c>
      <c r="C12" s="17">
        <f>C13+C14+C15+C16+C17</f>
        <v>0</v>
      </c>
    </row>
    <row r="13" spans="1:3" x14ac:dyDescent="0.35">
      <c r="A13" s="18" t="s">
        <v>10</v>
      </c>
      <c r="B13" s="9">
        <v>322712213</v>
      </c>
      <c r="C13" s="9">
        <v>0</v>
      </c>
    </row>
    <row r="14" spans="1:3" x14ac:dyDescent="0.35">
      <c r="A14" s="18" t="s">
        <v>11</v>
      </c>
      <c r="B14" s="9">
        <v>29493012</v>
      </c>
      <c r="C14" s="9">
        <v>0</v>
      </c>
    </row>
    <row r="15" spans="1:3" x14ac:dyDescent="0.35">
      <c r="A15" s="18" t="s">
        <v>12</v>
      </c>
      <c r="B15" s="9">
        <v>0</v>
      </c>
      <c r="C15" s="9">
        <v>0</v>
      </c>
    </row>
    <row r="16" spans="1:3" x14ac:dyDescent="0.35">
      <c r="A16" s="18" t="s">
        <v>13</v>
      </c>
      <c r="B16" s="9">
        <v>0</v>
      </c>
      <c r="C16" s="9">
        <v>0</v>
      </c>
    </row>
    <row r="17" spans="1:3" x14ac:dyDescent="0.35">
      <c r="A17" s="18" t="s">
        <v>14</v>
      </c>
      <c r="B17" s="9">
        <v>34860670</v>
      </c>
      <c r="C17" s="9">
        <v>0</v>
      </c>
    </row>
    <row r="18" spans="1:3" x14ac:dyDescent="0.35">
      <c r="A18" s="16" t="s">
        <v>15</v>
      </c>
      <c r="B18" s="17">
        <f>B19+B20+B21+B22+B23+B24+B25+B26+B27</f>
        <v>91371145</v>
      </c>
      <c r="C18" s="17">
        <f>C19+C20+C21+C22+C23+C24+C25+C26+C27</f>
        <v>0</v>
      </c>
    </row>
    <row r="19" spans="1:3" x14ac:dyDescent="0.35">
      <c r="A19" s="18" t="s">
        <v>16</v>
      </c>
      <c r="B19" s="9">
        <v>8120530</v>
      </c>
      <c r="C19" s="19">
        <v>0</v>
      </c>
    </row>
    <row r="20" spans="1:3" x14ac:dyDescent="0.35">
      <c r="A20" s="18" t="s">
        <v>17</v>
      </c>
      <c r="B20" s="9">
        <v>2562000</v>
      </c>
      <c r="C20" s="19">
        <v>0</v>
      </c>
    </row>
    <row r="21" spans="1:3" x14ac:dyDescent="0.35">
      <c r="A21" s="18" t="s">
        <v>18</v>
      </c>
      <c r="B21" s="9">
        <v>2160000</v>
      </c>
      <c r="C21" s="19">
        <v>0</v>
      </c>
    </row>
    <row r="22" spans="1:3" x14ac:dyDescent="0.35">
      <c r="A22" s="18" t="s">
        <v>19</v>
      </c>
      <c r="B22" s="9">
        <v>0</v>
      </c>
      <c r="C22" s="19">
        <v>0</v>
      </c>
    </row>
    <row r="23" spans="1:3" x14ac:dyDescent="0.35">
      <c r="A23" s="18" t="s">
        <v>20</v>
      </c>
      <c r="B23" s="9">
        <v>22498831</v>
      </c>
      <c r="C23" s="19">
        <v>0</v>
      </c>
    </row>
    <row r="24" spans="1:3" x14ac:dyDescent="0.35">
      <c r="A24" s="18" t="s">
        <v>21</v>
      </c>
      <c r="B24" s="9">
        <v>2040965</v>
      </c>
      <c r="C24" s="19">
        <v>0</v>
      </c>
    </row>
    <row r="25" spans="1:3" x14ac:dyDescent="0.35">
      <c r="A25" s="18" t="s">
        <v>22</v>
      </c>
      <c r="B25" s="9">
        <v>4929520</v>
      </c>
      <c r="C25" s="19">
        <v>0</v>
      </c>
    </row>
    <row r="26" spans="1:3" x14ac:dyDescent="0.35">
      <c r="A26" s="18" t="s">
        <v>23</v>
      </c>
      <c r="B26" s="9">
        <v>41528110</v>
      </c>
      <c r="C26" s="19">
        <v>0</v>
      </c>
    </row>
    <row r="27" spans="1:3" x14ac:dyDescent="0.35">
      <c r="A27" s="18" t="s">
        <v>24</v>
      </c>
      <c r="B27" s="9">
        <v>7531189</v>
      </c>
      <c r="C27" s="9">
        <v>0</v>
      </c>
    </row>
    <row r="28" spans="1:3" x14ac:dyDescent="0.35">
      <c r="A28" s="16" t="s">
        <v>25</v>
      </c>
      <c r="B28" s="20">
        <f>B29+B30+B31+B32+B33+B34+B35+B36+B37</f>
        <v>230987231</v>
      </c>
      <c r="C28" s="20">
        <f>C29+C30+C31+C32+C33+C34+C35+C36+C37</f>
        <v>0</v>
      </c>
    </row>
    <row r="29" spans="1:3" x14ac:dyDescent="0.35">
      <c r="A29" s="18" t="s">
        <v>26</v>
      </c>
      <c r="B29" s="9">
        <v>78133435</v>
      </c>
      <c r="C29" s="19">
        <v>0</v>
      </c>
    </row>
    <row r="30" spans="1:3" x14ac:dyDescent="0.35">
      <c r="A30" s="18" t="s">
        <v>27</v>
      </c>
      <c r="B30" s="9">
        <v>22729622</v>
      </c>
      <c r="C30" s="19">
        <v>0</v>
      </c>
    </row>
    <row r="31" spans="1:3" x14ac:dyDescent="0.35">
      <c r="A31" s="18" t="s">
        <v>28</v>
      </c>
      <c r="B31" s="9">
        <v>2078321</v>
      </c>
      <c r="C31" s="19">
        <v>0</v>
      </c>
    </row>
    <row r="32" spans="1:3" x14ac:dyDescent="0.35">
      <c r="A32" s="18" t="s">
        <v>29</v>
      </c>
      <c r="B32" s="9">
        <v>0</v>
      </c>
      <c r="C32" s="9">
        <v>0</v>
      </c>
    </row>
    <row r="33" spans="1:3" x14ac:dyDescent="0.35">
      <c r="A33" s="18" t="s">
        <v>30</v>
      </c>
      <c r="B33" s="9">
        <v>661600</v>
      </c>
      <c r="C33" s="9">
        <v>0</v>
      </c>
    </row>
    <row r="34" spans="1:3" x14ac:dyDescent="0.35">
      <c r="A34" s="18" t="s">
        <v>31</v>
      </c>
      <c r="B34" s="9">
        <v>26670921</v>
      </c>
      <c r="C34" s="19">
        <v>0</v>
      </c>
    </row>
    <row r="35" spans="1:3" x14ac:dyDescent="0.35">
      <c r="A35" s="18" t="s">
        <v>32</v>
      </c>
      <c r="B35" s="9">
        <v>27824491</v>
      </c>
      <c r="C35" s="9">
        <v>0</v>
      </c>
    </row>
    <row r="36" spans="1:3" x14ac:dyDescent="0.35">
      <c r="A36" s="18" t="s">
        <v>33</v>
      </c>
      <c r="B36" s="9">
        <v>0</v>
      </c>
      <c r="C36" s="9">
        <v>0</v>
      </c>
    </row>
    <row r="37" spans="1:3" x14ac:dyDescent="0.35">
      <c r="A37" s="18" t="s">
        <v>34</v>
      </c>
      <c r="B37" s="9">
        <v>72888841</v>
      </c>
      <c r="C37" s="9">
        <v>0</v>
      </c>
    </row>
    <row r="38" spans="1:3" x14ac:dyDescent="0.35">
      <c r="A38" s="16" t="s">
        <v>35</v>
      </c>
      <c r="B38" s="20">
        <f>B39+B40+B41+B42+B43+B44+B45+B46</f>
        <v>9700000</v>
      </c>
      <c r="C38" s="20">
        <f>C39+C40+C41+C42+C43+C44+C45+C46</f>
        <v>0</v>
      </c>
    </row>
    <row r="39" spans="1:3" x14ac:dyDescent="0.35">
      <c r="A39" s="18" t="s">
        <v>36</v>
      </c>
      <c r="B39" s="9">
        <v>9700000</v>
      </c>
      <c r="C39" s="9">
        <v>0</v>
      </c>
    </row>
    <row r="40" spans="1:3" x14ac:dyDescent="0.35">
      <c r="A40" s="18" t="s">
        <v>37</v>
      </c>
      <c r="B40" s="9">
        <v>0</v>
      </c>
      <c r="C40" s="9">
        <v>0</v>
      </c>
    </row>
    <row r="41" spans="1:3" x14ac:dyDescent="0.35">
      <c r="A41" s="18" t="s">
        <v>38</v>
      </c>
      <c r="B41" s="9">
        <v>0</v>
      </c>
      <c r="C41" s="9">
        <v>0</v>
      </c>
    </row>
    <row r="42" spans="1:3" x14ac:dyDescent="0.35">
      <c r="A42" s="18" t="s">
        <v>39</v>
      </c>
      <c r="B42" s="9">
        <v>0</v>
      </c>
      <c r="C42" s="9">
        <v>0</v>
      </c>
    </row>
    <row r="43" spans="1:3" x14ac:dyDescent="0.35">
      <c r="A43" s="18" t="s">
        <v>40</v>
      </c>
      <c r="B43" s="9">
        <v>0</v>
      </c>
      <c r="C43" s="9">
        <v>0</v>
      </c>
    </row>
    <row r="44" spans="1:3" x14ac:dyDescent="0.35">
      <c r="A44" s="18" t="s">
        <v>41</v>
      </c>
      <c r="B44" s="9">
        <v>0</v>
      </c>
      <c r="C44" s="9">
        <v>0</v>
      </c>
    </row>
    <row r="45" spans="1:3" x14ac:dyDescent="0.35">
      <c r="A45" s="18" t="s">
        <v>42</v>
      </c>
      <c r="B45" s="9">
        <v>0</v>
      </c>
      <c r="C45" s="9">
        <v>0</v>
      </c>
    </row>
    <row r="46" spans="1:3" x14ac:dyDescent="0.35">
      <c r="A46" s="18" t="s">
        <v>43</v>
      </c>
      <c r="B46" s="9">
        <v>0</v>
      </c>
      <c r="C46" s="9">
        <v>0</v>
      </c>
    </row>
    <row r="47" spans="1:3" x14ac:dyDescent="0.35">
      <c r="A47" s="16" t="s">
        <v>44</v>
      </c>
      <c r="B47" s="20">
        <f>B48+B49+B50+B51+B52+B53</f>
        <v>0</v>
      </c>
      <c r="C47" s="20">
        <f>C48+C49+C50+C51+C52+C53</f>
        <v>0</v>
      </c>
    </row>
    <row r="48" spans="1:3" x14ac:dyDescent="0.35">
      <c r="A48" s="18" t="s">
        <v>45</v>
      </c>
      <c r="B48" s="9">
        <v>0</v>
      </c>
      <c r="C48" s="9">
        <v>0</v>
      </c>
    </row>
    <row r="49" spans="1:3" x14ac:dyDescent="0.35">
      <c r="A49" s="18" t="s">
        <v>46</v>
      </c>
      <c r="B49" s="9">
        <v>0</v>
      </c>
      <c r="C49" s="9">
        <v>0</v>
      </c>
    </row>
    <row r="50" spans="1:3" x14ac:dyDescent="0.35">
      <c r="A50" s="18" t="s">
        <v>47</v>
      </c>
      <c r="B50" s="9">
        <v>0</v>
      </c>
      <c r="C50" s="9">
        <v>0</v>
      </c>
    </row>
    <row r="51" spans="1:3" x14ac:dyDescent="0.35">
      <c r="A51" s="18" t="s">
        <v>48</v>
      </c>
      <c r="B51" s="9">
        <v>0</v>
      </c>
      <c r="C51" s="9">
        <v>0</v>
      </c>
    </row>
    <row r="52" spans="1:3" x14ac:dyDescent="0.35">
      <c r="A52" s="18" t="s">
        <v>49</v>
      </c>
      <c r="B52" s="9">
        <v>0</v>
      </c>
      <c r="C52" s="9">
        <v>0</v>
      </c>
    </row>
    <row r="53" spans="1:3" x14ac:dyDescent="0.35">
      <c r="A53" s="18" t="s">
        <v>50</v>
      </c>
      <c r="B53" s="9">
        <v>0</v>
      </c>
      <c r="C53" s="9">
        <v>0</v>
      </c>
    </row>
    <row r="54" spans="1:3" x14ac:dyDescent="0.35">
      <c r="A54" s="16" t="s">
        <v>51</v>
      </c>
      <c r="B54" s="20">
        <f>B55+B56+B57+B58+B59+B60+B61+B62+B63</f>
        <v>71550816</v>
      </c>
      <c r="C54" s="20">
        <f>C55+C56+C57+C58+C59+C60+C61+C62+C63</f>
        <v>0</v>
      </c>
    </row>
    <row r="55" spans="1:3" x14ac:dyDescent="0.35">
      <c r="A55" s="18" t="s">
        <v>52</v>
      </c>
      <c r="B55" s="9">
        <v>51786276</v>
      </c>
      <c r="C55" s="19">
        <v>0</v>
      </c>
    </row>
    <row r="56" spans="1:3" x14ac:dyDescent="0.35">
      <c r="A56" s="18" t="s">
        <v>53</v>
      </c>
      <c r="B56" s="9">
        <v>6036500</v>
      </c>
      <c r="C56" s="19">
        <v>0</v>
      </c>
    </row>
    <row r="57" spans="1:3" x14ac:dyDescent="0.35">
      <c r="A57" s="18" t="s">
        <v>54</v>
      </c>
      <c r="B57" s="9">
        <v>9503200</v>
      </c>
      <c r="C57" s="19">
        <v>0</v>
      </c>
    </row>
    <row r="58" spans="1:3" x14ac:dyDescent="0.35">
      <c r="A58" s="18" t="s">
        <v>55</v>
      </c>
      <c r="B58" s="9">
        <v>0</v>
      </c>
      <c r="C58" s="9">
        <v>0</v>
      </c>
    </row>
    <row r="59" spans="1:3" x14ac:dyDescent="0.35">
      <c r="A59" s="18" t="s">
        <v>56</v>
      </c>
      <c r="B59" s="9">
        <v>4064640</v>
      </c>
      <c r="C59" s="9">
        <v>0</v>
      </c>
    </row>
    <row r="60" spans="1:3" x14ac:dyDescent="0.35">
      <c r="A60" s="18" t="s">
        <v>57</v>
      </c>
      <c r="B60" s="9">
        <v>83700</v>
      </c>
      <c r="C60" s="9">
        <v>0</v>
      </c>
    </row>
    <row r="61" spans="1:3" x14ac:dyDescent="0.35">
      <c r="A61" s="18" t="s">
        <v>58</v>
      </c>
      <c r="B61" s="9">
        <v>0</v>
      </c>
      <c r="C61" s="9">
        <v>0</v>
      </c>
    </row>
    <row r="62" spans="1:3" x14ac:dyDescent="0.35">
      <c r="A62" s="18" t="s">
        <v>59</v>
      </c>
      <c r="B62" s="9">
        <v>76500</v>
      </c>
      <c r="C62" s="9">
        <v>0</v>
      </c>
    </row>
    <row r="63" spans="1:3" x14ac:dyDescent="0.35">
      <c r="A63" s="18" t="s">
        <v>60</v>
      </c>
      <c r="B63" s="9">
        <v>0</v>
      </c>
      <c r="C63" s="9">
        <v>0</v>
      </c>
    </row>
    <row r="64" spans="1:3" x14ac:dyDescent="0.35">
      <c r="A64" s="16" t="s">
        <v>61</v>
      </c>
      <c r="B64" s="20">
        <f>B65+B66+B67+B68</f>
        <v>17205750</v>
      </c>
      <c r="C64" s="20">
        <f>C65+C66+C67+C68</f>
        <v>0</v>
      </c>
    </row>
    <row r="65" spans="1:3" x14ac:dyDescent="0.35">
      <c r="A65" s="18" t="s">
        <v>62</v>
      </c>
      <c r="B65" s="9">
        <v>17205750</v>
      </c>
      <c r="C65" s="9">
        <v>0</v>
      </c>
    </row>
    <row r="66" spans="1:3" x14ac:dyDescent="0.35">
      <c r="A66" s="18" t="s">
        <v>63</v>
      </c>
      <c r="B66" s="9">
        <v>0</v>
      </c>
      <c r="C66" s="9">
        <v>0</v>
      </c>
    </row>
    <row r="67" spans="1:3" x14ac:dyDescent="0.35">
      <c r="A67" s="18" t="s">
        <v>64</v>
      </c>
      <c r="B67" s="9">
        <v>0</v>
      </c>
      <c r="C67" s="9">
        <v>0</v>
      </c>
    </row>
    <row r="68" spans="1:3" x14ac:dyDescent="0.35">
      <c r="A68" s="18" t="s">
        <v>65</v>
      </c>
      <c r="B68" s="9">
        <v>0</v>
      </c>
      <c r="C68" s="9">
        <v>0</v>
      </c>
    </row>
    <row r="69" spans="1:3" x14ac:dyDescent="0.35">
      <c r="A69" s="16" t="s">
        <v>66</v>
      </c>
      <c r="B69" s="20">
        <f>B70+B71</f>
        <v>0</v>
      </c>
      <c r="C69" s="20">
        <f>C70+C71</f>
        <v>0</v>
      </c>
    </row>
    <row r="70" spans="1:3" x14ac:dyDescent="0.35">
      <c r="A70" s="18" t="s">
        <v>67</v>
      </c>
      <c r="B70" s="9">
        <v>0</v>
      </c>
      <c r="C70" s="9">
        <v>0</v>
      </c>
    </row>
    <row r="71" spans="1:3" x14ac:dyDescent="0.35">
      <c r="A71" s="18" t="s">
        <v>68</v>
      </c>
      <c r="B71" s="9">
        <v>0</v>
      </c>
      <c r="C71" s="9">
        <v>0</v>
      </c>
    </row>
    <row r="72" spans="1:3" x14ac:dyDescent="0.35">
      <c r="A72" s="16" t="s">
        <v>69</v>
      </c>
      <c r="B72" s="20">
        <f>B73+B74+B75</f>
        <v>0</v>
      </c>
      <c r="C72" s="20">
        <f>C73+C74+C75</f>
        <v>0</v>
      </c>
    </row>
    <row r="73" spans="1:3" x14ac:dyDescent="0.35">
      <c r="A73" s="18" t="s">
        <v>70</v>
      </c>
      <c r="B73" s="9">
        <v>0</v>
      </c>
      <c r="C73" s="20">
        <v>0</v>
      </c>
    </row>
    <row r="74" spans="1:3" x14ac:dyDescent="0.35">
      <c r="A74" s="18" t="s">
        <v>71</v>
      </c>
      <c r="B74" s="9">
        <v>0</v>
      </c>
      <c r="C74" s="20">
        <v>0</v>
      </c>
    </row>
    <row r="75" spans="1:3" x14ac:dyDescent="0.35">
      <c r="A75" s="18" t="s">
        <v>72</v>
      </c>
      <c r="B75" s="19">
        <v>0</v>
      </c>
      <c r="C75" s="20">
        <v>0</v>
      </c>
    </row>
    <row r="76" spans="1:3" x14ac:dyDescent="0.35">
      <c r="A76" s="13" t="s">
        <v>73</v>
      </c>
      <c r="B76" s="21"/>
      <c r="C76" s="20"/>
    </row>
    <row r="77" spans="1:3" x14ac:dyDescent="0.35">
      <c r="A77" s="16" t="s">
        <v>74</v>
      </c>
      <c r="B77" s="22">
        <f>B78+B79</f>
        <v>0</v>
      </c>
      <c r="C77" s="22">
        <f>C78+C79</f>
        <v>0</v>
      </c>
    </row>
    <row r="78" spans="1:3" x14ac:dyDescent="0.35">
      <c r="A78" s="18" t="s">
        <v>75</v>
      </c>
      <c r="B78" s="19">
        <v>0</v>
      </c>
      <c r="C78" s="9">
        <v>0</v>
      </c>
    </row>
    <row r="79" spans="1:3" x14ac:dyDescent="0.35">
      <c r="A79" s="18" t="s">
        <v>76</v>
      </c>
      <c r="B79" s="9">
        <v>0</v>
      </c>
      <c r="C79" s="9">
        <v>0</v>
      </c>
    </row>
    <row r="80" spans="1:3" x14ac:dyDescent="0.35">
      <c r="A80" s="16" t="s">
        <v>77</v>
      </c>
      <c r="B80" s="20">
        <f>B81+B82</f>
        <v>0</v>
      </c>
      <c r="C80" s="20">
        <f>C81+C82</f>
        <v>0</v>
      </c>
    </row>
    <row r="81" spans="1:3" x14ac:dyDescent="0.35">
      <c r="A81" s="18" t="s">
        <v>78</v>
      </c>
      <c r="B81" s="9">
        <v>0</v>
      </c>
      <c r="C81" s="9">
        <v>0</v>
      </c>
    </row>
    <row r="82" spans="1:3" x14ac:dyDescent="0.35">
      <c r="A82" s="18" t="s">
        <v>79</v>
      </c>
      <c r="B82" s="9">
        <v>0</v>
      </c>
      <c r="C82" s="9">
        <v>0</v>
      </c>
    </row>
    <row r="83" spans="1:3" x14ac:dyDescent="0.35">
      <c r="A83" s="16" t="s">
        <v>80</v>
      </c>
      <c r="B83" s="20">
        <f>B84</f>
        <v>0</v>
      </c>
      <c r="C83" s="20">
        <f>C84</f>
        <v>0</v>
      </c>
    </row>
    <row r="84" spans="1:3" x14ac:dyDescent="0.35">
      <c r="A84" s="18" t="s">
        <v>81</v>
      </c>
      <c r="B84" s="9">
        <v>0</v>
      </c>
      <c r="C84" s="9">
        <v>0</v>
      </c>
    </row>
    <row r="85" spans="1:3" x14ac:dyDescent="0.35">
      <c r="A85" s="23" t="s">
        <v>82</v>
      </c>
      <c r="B85" s="24">
        <f t="shared" ref="B85:C85" si="0">B12+B18+B28+B38+B47+B54+B64+B69+B72+B77+B80+B83</f>
        <v>807880837</v>
      </c>
      <c r="C85" s="24">
        <f t="shared" si="0"/>
        <v>0</v>
      </c>
    </row>
    <row r="86" spans="1:3" x14ac:dyDescent="0.35">
      <c r="A86" s="25" t="s">
        <v>83</v>
      </c>
      <c r="C86" s="26"/>
    </row>
    <row r="87" spans="1:3" x14ac:dyDescent="0.35">
      <c r="C87" s="26"/>
    </row>
    <row r="88" spans="1:3" x14ac:dyDescent="0.35">
      <c r="A88" s="27" t="s">
        <v>84</v>
      </c>
      <c r="B88" s="28"/>
      <c r="C88" s="28"/>
    </row>
    <row r="89" spans="1:3" x14ac:dyDescent="0.35">
      <c r="A89" s="29" t="s">
        <v>85</v>
      </c>
      <c r="B89" s="30"/>
      <c r="C89" s="28"/>
    </row>
    <row r="90" spans="1:3" x14ac:dyDescent="0.35">
      <c r="A90" s="29" t="s">
        <v>86</v>
      </c>
      <c r="B90" s="28"/>
      <c r="C90" s="28"/>
    </row>
    <row r="91" spans="1:3" x14ac:dyDescent="0.35">
      <c r="A91" s="29" t="s">
        <v>87</v>
      </c>
      <c r="B91" s="30"/>
      <c r="C91" s="28"/>
    </row>
    <row r="92" spans="1:3" x14ac:dyDescent="0.35">
      <c r="A92" s="29" t="s">
        <v>88</v>
      </c>
      <c r="B92" s="30"/>
      <c r="C92" s="28"/>
    </row>
    <row r="93" spans="1:3" x14ac:dyDescent="0.35">
      <c r="A93" s="31" t="s">
        <v>89</v>
      </c>
      <c r="B93" s="30"/>
      <c r="C93" s="28"/>
    </row>
    <row r="94" spans="1:3" x14ac:dyDescent="0.35">
      <c r="A94" s="31" t="s">
        <v>90</v>
      </c>
      <c r="B94" s="30"/>
      <c r="C94" s="28"/>
    </row>
    <row r="95" spans="1:3" x14ac:dyDescent="0.35">
      <c r="A95" s="32" t="s">
        <v>91</v>
      </c>
      <c r="B95" s="30"/>
      <c r="C95" s="28"/>
    </row>
    <row r="96" spans="1:3" x14ac:dyDescent="0.35">
      <c r="A96" s="32"/>
      <c r="B96" s="30"/>
      <c r="C96" s="28"/>
    </row>
    <row r="97" spans="1:3" ht="15" thickBot="1" x14ac:dyDescent="0.4">
      <c r="A97" s="33" t="s">
        <v>92</v>
      </c>
      <c r="B97" s="34"/>
      <c r="C97" s="34"/>
    </row>
    <row r="98" spans="1:3" ht="24.5" thickBot="1" x14ac:dyDescent="0.4">
      <c r="A98" s="35" t="s">
        <v>93</v>
      </c>
      <c r="B98" s="34"/>
      <c r="C98" s="34"/>
    </row>
    <row r="99" spans="1:3" ht="25" thickBot="1" x14ac:dyDescent="0.4">
      <c r="A99" s="36" t="s">
        <v>94</v>
      </c>
      <c r="B99" s="34"/>
      <c r="C99" s="34"/>
    </row>
    <row r="100" spans="1:3" ht="61" thickBot="1" x14ac:dyDescent="0.4">
      <c r="A100" s="37" t="s">
        <v>95</v>
      </c>
      <c r="B100" s="34"/>
      <c r="C100" s="34"/>
    </row>
    <row r="104" spans="1:3" x14ac:dyDescent="0.35">
      <c r="A104" s="38" t="s">
        <v>96</v>
      </c>
      <c r="B104" s="39"/>
      <c r="C104" s="39"/>
    </row>
    <row r="105" spans="1:3" x14ac:dyDescent="0.35">
      <c r="A105" s="40" t="s">
        <v>97</v>
      </c>
      <c r="B105" s="39"/>
      <c r="C105" s="39"/>
    </row>
  </sheetData>
  <mergeCells count="8">
    <mergeCell ref="A3:C3"/>
    <mergeCell ref="A4:C4"/>
    <mergeCell ref="A5:C5"/>
    <mergeCell ref="A6:C6"/>
    <mergeCell ref="A7:C7"/>
    <mergeCell ref="A9:A10"/>
    <mergeCell ref="B9:B10"/>
    <mergeCell ref="C9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2024-01-12T19:39:46Z</dcterms:created>
  <dcterms:modified xsi:type="dcterms:W3CDTF">2024-01-12T19:41:05Z</dcterms:modified>
</cp:coreProperties>
</file>