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4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N83" i="1"/>
  <c r="M83" i="1"/>
  <c r="L83" i="1"/>
  <c r="K83" i="1"/>
  <c r="J83" i="1"/>
  <c r="I83" i="1"/>
  <c r="H83" i="1"/>
  <c r="G83" i="1"/>
  <c r="F83" i="1"/>
  <c r="E83" i="1"/>
  <c r="D83" i="1"/>
  <c r="P83" i="1" s="1"/>
  <c r="C83" i="1"/>
  <c r="B83" i="1"/>
  <c r="O82" i="1"/>
  <c r="N82" i="1"/>
  <c r="M82" i="1"/>
  <c r="L82" i="1"/>
  <c r="K82" i="1"/>
  <c r="J82" i="1"/>
  <c r="I82" i="1"/>
  <c r="H82" i="1"/>
  <c r="G82" i="1"/>
  <c r="F82" i="1"/>
  <c r="F75" i="1" s="1"/>
  <c r="E82" i="1"/>
  <c r="D82" i="1"/>
  <c r="P82" i="1" s="1"/>
  <c r="C82" i="1"/>
  <c r="B82" i="1"/>
  <c r="B75" i="1" s="1"/>
  <c r="O81" i="1"/>
  <c r="N81" i="1"/>
  <c r="M81" i="1"/>
  <c r="L81" i="1"/>
  <c r="K81" i="1"/>
  <c r="J81" i="1"/>
  <c r="I81" i="1"/>
  <c r="H81" i="1"/>
  <c r="G81" i="1"/>
  <c r="F81" i="1"/>
  <c r="E81" i="1"/>
  <c r="D81" i="1"/>
  <c r="P81" i="1" s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P78" i="1" s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H75" i="1" s="1"/>
  <c r="G76" i="1"/>
  <c r="F76" i="1"/>
  <c r="E76" i="1"/>
  <c r="D76" i="1"/>
  <c r="P76" i="1" s="1"/>
  <c r="C76" i="1"/>
  <c r="B76" i="1"/>
  <c r="O75" i="1"/>
  <c r="N75" i="1"/>
  <c r="M75" i="1"/>
  <c r="L75" i="1"/>
  <c r="K75" i="1"/>
  <c r="J75" i="1"/>
  <c r="I75" i="1"/>
  <c r="G75" i="1"/>
  <c r="E75" i="1"/>
  <c r="C75" i="1"/>
  <c r="O74" i="1"/>
  <c r="N74" i="1"/>
  <c r="M74" i="1"/>
  <c r="L74" i="1"/>
  <c r="K74" i="1"/>
  <c r="J74" i="1"/>
  <c r="P74" i="1" s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C71" i="1"/>
  <c r="O70" i="1"/>
  <c r="N70" i="1"/>
  <c r="M70" i="1"/>
  <c r="L70" i="1"/>
  <c r="K70" i="1"/>
  <c r="J70" i="1"/>
  <c r="I70" i="1"/>
  <c r="H70" i="1"/>
  <c r="G70" i="1"/>
  <c r="F70" i="1"/>
  <c r="E70" i="1"/>
  <c r="D70" i="1"/>
  <c r="P70" i="1" s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M45" i="1" s="1"/>
  <c r="M9" i="1" s="1"/>
  <c r="M84" i="1" s="1"/>
  <c r="L47" i="1"/>
  <c r="K47" i="1"/>
  <c r="J47" i="1"/>
  <c r="I47" i="1"/>
  <c r="I45" i="1" s="1"/>
  <c r="I9" i="1" s="1"/>
  <c r="I84" i="1" s="1"/>
  <c r="H47" i="1"/>
  <c r="G47" i="1"/>
  <c r="F47" i="1"/>
  <c r="E47" i="1"/>
  <c r="E45" i="1" s="1"/>
  <c r="E9" i="1" s="1"/>
  <c r="E84" i="1" s="1"/>
  <c r="D47" i="1"/>
  <c r="B47" i="1"/>
  <c r="P46" i="1"/>
  <c r="O46" i="1"/>
  <c r="O45" i="1" s="1"/>
  <c r="N46" i="1"/>
  <c r="M46" i="1"/>
  <c r="L46" i="1"/>
  <c r="K46" i="1"/>
  <c r="K45" i="1" s="1"/>
  <c r="J46" i="1"/>
  <c r="I46" i="1"/>
  <c r="H46" i="1"/>
  <c r="G46" i="1"/>
  <c r="G45" i="1" s="1"/>
  <c r="F46" i="1"/>
  <c r="E46" i="1"/>
  <c r="D46" i="1"/>
  <c r="C46" i="1"/>
  <c r="C45" i="1" s="1"/>
  <c r="B46" i="1"/>
  <c r="P45" i="1"/>
  <c r="N45" i="1"/>
  <c r="L45" i="1"/>
  <c r="J45" i="1"/>
  <c r="H45" i="1"/>
  <c r="F45" i="1"/>
  <c r="D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O9" i="1" s="1"/>
  <c r="O84" i="1" s="1"/>
  <c r="N16" i="1"/>
  <c r="M16" i="1"/>
  <c r="L16" i="1"/>
  <c r="L9" i="1" s="1"/>
  <c r="L84" i="1" s="1"/>
  <c r="K16" i="1"/>
  <c r="K9" i="1" s="1"/>
  <c r="K84" i="1" s="1"/>
  <c r="J16" i="1"/>
  <c r="I16" i="1"/>
  <c r="H16" i="1"/>
  <c r="H9" i="1" s="1"/>
  <c r="H84" i="1" s="1"/>
  <c r="G16" i="1"/>
  <c r="G9" i="1" s="1"/>
  <c r="G84" i="1" s="1"/>
  <c r="F16" i="1"/>
  <c r="E16" i="1"/>
  <c r="D16" i="1"/>
  <c r="D9" i="1" s="1"/>
  <c r="C16" i="1"/>
  <c r="C9" i="1" s="1"/>
  <c r="C84" i="1" s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N84" i="1" s="1"/>
  <c r="M10" i="1"/>
  <c r="L10" i="1"/>
  <c r="K10" i="1"/>
  <c r="J10" i="1"/>
  <c r="J9" i="1" s="1"/>
  <c r="J84" i="1" s="1"/>
  <c r="I10" i="1"/>
  <c r="H10" i="1"/>
  <c r="G10" i="1"/>
  <c r="F10" i="1"/>
  <c r="F9" i="1" s="1"/>
  <c r="E10" i="1"/>
  <c r="D10" i="1"/>
  <c r="C10" i="1"/>
  <c r="B10" i="1"/>
  <c r="B9" i="1" s="1"/>
  <c r="P52" i="1" l="1"/>
  <c r="P62" i="1"/>
  <c r="B84" i="1"/>
  <c r="F84" i="1"/>
  <c r="P26" i="1"/>
  <c r="P36" i="1"/>
  <c r="P9" i="1" s="1"/>
  <c r="P84" i="1" s="1"/>
  <c r="P67" i="1"/>
  <c r="D75" i="1"/>
  <c r="P75" i="1" s="1"/>
  <c r="D84" i="1" l="1"/>
</calcChain>
</file>

<file path=xl/sharedStrings.xml><?xml version="1.0" encoding="utf-8"?>
<sst xmlns="http://schemas.openxmlformats.org/spreadsheetml/2006/main" count="113" uniqueCount="113">
  <si>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</si>
  <si>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</si>
  <si>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</si>
  <si>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</si>
  <si>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</si>
  <si>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</si>
  <si>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</si>
  <si>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</si>
  <si>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</si>
  <si>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</si>
  <si>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</si>
  <si>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</si>
  <si>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</si>
  <si>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</si>
  <si>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</si>
  <si>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</si>
  <si>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</si>
  <si>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</si>
  <si>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</si>
  <si>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</si>
  <si>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</si>
  <si>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</si>
  <si>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</si>
  <si>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</si>
  <si>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</si>
  <si>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</si>
  <si>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</si>
  <si>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</si>
  <si>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</si>
  <si>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</si>
  <si>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</si>
  <si>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</si>
  <si>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</si>
  <si>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</si>
  <si>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</si>
  <si>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</si>
  <si>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</si>
  <si>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</si>
  <si>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</si>
  <si>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</si>
  <si>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</si>
  <si>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</si>
  <si>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</si>
  <si>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</si>
  <si>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</si>
  <si>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</si>
  <si>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</si>
  <si>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</si>
  <si>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</si>
  <si>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</si>
  <si>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</si>
  <si>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</si>
  <si>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</si>
  <si>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</si>
  <si>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</si>
  <si>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</si>
  <si>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</si>
  <si>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</si>
  <si>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</si>
  <si>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</si>
  <si>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</si>
  <si>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</si>
  <si>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</si>
  <si>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</si>
  <si>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</si>
  <si>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</si>
  <si>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</si>
  <si>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</si>
  <si>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</si>
  <si>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</si>
  <si>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</si>
  <si>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</si>
  <si>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</si>
  <si>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</si>
  <si>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</si>
  <si>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</si>
  <si>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</si>
  <si>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</si>
  <si>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</si>
  <si>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</si>
  <si>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</si>
  <si>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</si>
  <si>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</si>
  <si>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</si>
  <si>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</si>
  <si>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</si>
  <si>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</si>
  <si>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2.9.5- GASTOS DE INTERESES, RECARGOS, MULTAS Y SANCIONES DE IMPUESTOS Y
CONTRIBUCIONES SOCIALES 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</si>
  <si>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</si>
  <si>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</si>
  <si>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</si>
  <si>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</si>
  <si>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</si>
  <si>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</si>
  <si>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</si>
  <si>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</si>
  <si>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</si>
  <si>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</si>
  <si>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agosto del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</si>
  <si>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</si>
  <si>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</si>
  <si>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</si>
  <si>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</si>
  <si>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</si>
  <si>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</si>
  <si>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</si>
  <si>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7-Fuente: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</si>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</sst>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492885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2355850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093685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64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/2025-TRANSPARENCIA/2025-PLANTILLA%20PRESUPUESTO%20Y%20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404063392</v>
          </cell>
        </row>
        <row r="13">
          <cell r="B13">
            <v>357909040</v>
          </cell>
          <cell r="C13">
            <v>317909040</v>
          </cell>
        </row>
        <row r="14">
          <cell r="B14">
            <v>49463978</v>
          </cell>
          <cell r="C14">
            <v>49463978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36690374</v>
          </cell>
        </row>
        <row r="18">
          <cell r="B18">
            <v>70812553</v>
          </cell>
          <cell r="C18">
            <v>69584656.060000002</v>
          </cell>
        </row>
        <row r="19">
          <cell r="B19">
            <v>10353156</v>
          </cell>
          <cell r="C19">
            <v>10353156</v>
          </cell>
        </row>
        <row r="20">
          <cell r="B20">
            <v>1020183</v>
          </cell>
          <cell r="C20">
            <v>898642</v>
          </cell>
        </row>
        <row r="21">
          <cell r="B21">
            <v>2160000</v>
          </cell>
          <cell r="C21">
            <v>2160000</v>
          </cell>
        </row>
        <row r="22">
          <cell r="B22">
            <v>0</v>
          </cell>
          <cell r="C22">
            <v>165958.71</v>
          </cell>
        </row>
        <row r="23">
          <cell r="B23">
            <v>23401419</v>
          </cell>
          <cell r="C23">
            <v>23564329</v>
          </cell>
        </row>
        <row r="24">
          <cell r="B24">
            <v>3041938</v>
          </cell>
          <cell r="C24">
            <v>3041938</v>
          </cell>
        </row>
        <row r="25">
          <cell r="B25">
            <v>4121027</v>
          </cell>
          <cell r="C25">
            <v>5160644.3499999996</v>
          </cell>
        </row>
        <row r="26">
          <cell r="B26">
            <v>24014830</v>
          </cell>
          <cell r="C26">
            <v>22639397</v>
          </cell>
        </row>
        <row r="27">
          <cell r="B27">
            <v>2700000</v>
          </cell>
          <cell r="C27">
            <v>1600591</v>
          </cell>
        </row>
        <row r="28">
          <cell r="B28">
            <v>218709073</v>
          </cell>
          <cell r="C28">
            <v>220010491.48000002</v>
          </cell>
        </row>
        <row r="29">
          <cell r="B29">
            <v>70336804</v>
          </cell>
          <cell r="C29">
            <v>16407095.439999999</v>
          </cell>
        </row>
        <row r="30">
          <cell r="B30">
            <v>11890742</v>
          </cell>
          <cell r="C30">
            <v>1898383</v>
          </cell>
        </row>
        <row r="31">
          <cell r="B31">
            <v>744380</v>
          </cell>
          <cell r="C31">
            <v>663862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796500</v>
          </cell>
        </row>
        <row r="34">
          <cell r="B34">
            <v>28302372</v>
          </cell>
          <cell r="C34">
            <v>25961504.719999999</v>
          </cell>
        </row>
        <row r="35">
          <cell r="B35">
            <v>33806760</v>
          </cell>
          <cell r="C35">
            <v>19260507.359999999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155022638.96000001</v>
          </cell>
        </row>
        <row r="38">
          <cell r="B38">
            <v>3200000</v>
          </cell>
          <cell r="C38">
            <v>3900000</v>
          </cell>
        </row>
        <row r="39">
          <cell r="B39">
            <v>3200000</v>
          </cell>
          <cell r="C39">
            <v>3900000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31482725.459999997</v>
          </cell>
        </row>
        <row r="55">
          <cell r="B55">
            <v>37128541</v>
          </cell>
          <cell r="C55">
            <v>24119589.699999999</v>
          </cell>
        </row>
        <row r="56">
          <cell r="B56">
            <v>4767166</v>
          </cell>
          <cell r="C56">
            <v>3860361.79</v>
          </cell>
        </row>
        <row r="57">
          <cell r="B57">
            <v>7286000</v>
          </cell>
          <cell r="C57">
            <v>931915</v>
          </cell>
        </row>
        <row r="58">
          <cell r="B58">
            <v>70000</v>
          </cell>
          <cell r="C58">
            <v>70000</v>
          </cell>
        </row>
        <row r="59">
          <cell r="B59">
            <v>2266600</v>
          </cell>
          <cell r="C59">
            <v>1623131.97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877727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26826885</v>
          </cell>
        </row>
        <row r="65">
          <cell r="B65">
            <v>21126885</v>
          </cell>
          <cell r="C65">
            <v>24526885</v>
          </cell>
        </row>
        <row r="66">
          <cell r="B66">
            <v>0</v>
          </cell>
          <cell r="C66">
            <v>2300000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3389</v>
          </cell>
        </row>
        <row r="73">
          <cell r="B73">
            <v>0</v>
          </cell>
          <cell r="C73">
            <v>0</v>
          </cell>
        </row>
        <row r="74">
          <cell r="C74">
            <v>0</v>
          </cell>
        </row>
        <row r="75">
          <cell r="B75">
            <v>0</v>
          </cell>
          <cell r="C75">
            <v>0</v>
          </cell>
        </row>
        <row r="76">
          <cell r="C76">
            <v>3389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</sheetData>
      <sheetData sheetId="1"/>
      <sheetData sheetId="2">
        <row r="12">
          <cell r="D12">
            <v>23442277.990000002</v>
          </cell>
          <cell r="E12">
            <v>23805630.440000001</v>
          </cell>
          <cell r="F12">
            <v>31644691.030000001</v>
          </cell>
          <cell r="G12">
            <v>39339755.289999999</v>
          </cell>
          <cell r="H12">
            <v>41513056.760000005</v>
          </cell>
          <cell r="I12">
            <v>38944403.339999996</v>
          </cell>
          <cell r="J12">
            <v>31192510.34</v>
          </cell>
          <cell r="K12">
            <v>23246472.23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253128797.42000002</v>
          </cell>
        </row>
        <row r="13">
          <cell r="D13">
            <v>19694448.920000002</v>
          </cell>
          <cell r="E13">
            <v>20043734.57</v>
          </cell>
          <cell r="F13">
            <v>27887229.260000002</v>
          </cell>
          <cell r="G13">
            <v>35579448.920000002</v>
          </cell>
          <cell r="H13">
            <v>20104448.920000002</v>
          </cell>
          <cell r="I13">
            <v>35240870.609999999</v>
          </cell>
          <cell r="J13">
            <v>27491179.370000001</v>
          </cell>
          <cell r="K13">
            <v>19567833.920000002</v>
          </cell>
        </row>
        <row r="14">
          <cell r="D14">
            <v>751300</v>
          </cell>
          <cell r="E14">
            <v>751300</v>
          </cell>
          <cell r="F14">
            <v>751300</v>
          </cell>
          <cell r="G14">
            <v>751300</v>
          </cell>
          <cell r="H14">
            <v>18411221.870000001</v>
          </cell>
          <cell r="I14">
            <v>696300</v>
          </cell>
          <cell r="J14">
            <v>696300</v>
          </cell>
          <cell r="K14">
            <v>696300</v>
          </cell>
        </row>
        <row r="15">
          <cell r="J15">
            <v>0</v>
          </cell>
        </row>
        <row r="16">
          <cell r="J16">
            <v>0</v>
          </cell>
        </row>
        <row r="17">
          <cell r="D17">
            <v>2996529.07</v>
          </cell>
          <cell r="E17">
            <v>3010595.87</v>
          </cell>
          <cell r="F17">
            <v>3006161.77</v>
          </cell>
          <cell r="G17">
            <v>3009006.37</v>
          </cell>
          <cell r="H17">
            <v>2997385.97</v>
          </cell>
          <cell r="I17">
            <v>3007232.73</v>
          </cell>
          <cell r="J17">
            <v>3005030.97</v>
          </cell>
          <cell r="K17">
            <v>2982338.31</v>
          </cell>
        </row>
        <row r="18">
          <cell r="D18">
            <v>2855062</v>
          </cell>
          <cell r="E18">
            <v>1891489.93</v>
          </cell>
          <cell r="F18">
            <v>6726388.7599999998</v>
          </cell>
          <cell r="G18">
            <v>6793892.4900000002</v>
          </cell>
          <cell r="H18">
            <v>8549652.5199999996</v>
          </cell>
          <cell r="I18">
            <v>4020433.75</v>
          </cell>
          <cell r="J18">
            <v>10678788.43</v>
          </cell>
          <cell r="K18">
            <v>1358736.6599999997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  <cell r="E19">
            <v>216714.16</v>
          </cell>
          <cell r="F19">
            <v>1074559.07</v>
          </cell>
          <cell r="G19">
            <v>227037.96</v>
          </cell>
          <cell r="H19">
            <v>1080240.17</v>
          </cell>
          <cell r="I19">
            <v>810068.69</v>
          </cell>
          <cell r="J19">
            <v>684471.58</v>
          </cell>
          <cell r="K19">
            <v>56270.55</v>
          </cell>
        </row>
        <row r="20">
          <cell r="F20">
            <v>173342</v>
          </cell>
          <cell r="J20">
            <v>362290.68</v>
          </cell>
          <cell r="K20">
            <v>120763.56</v>
          </cell>
        </row>
        <row r="21">
          <cell r="F21">
            <v>116158.5</v>
          </cell>
          <cell r="G21">
            <v>165200</v>
          </cell>
          <cell r="H21">
            <v>189100</v>
          </cell>
          <cell r="I21">
            <v>181400</v>
          </cell>
          <cell r="J21">
            <v>0</v>
          </cell>
          <cell r="K21">
            <v>197300</v>
          </cell>
        </row>
        <row r="22">
          <cell r="F22">
            <v>74897.149999999994</v>
          </cell>
          <cell r="I22">
            <v>91061.56</v>
          </cell>
          <cell r="J22">
            <v>0</v>
          </cell>
        </row>
        <row r="23">
          <cell r="D23">
            <v>1548388.36</v>
          </cell>
          <cell r="E23">
            <v>1371105.77</v>
          </cell>
          <cell r="F23">
            <v>3732435.41</v>
          </cell>
          <cell r="G23">
            <v>2139690.91</v>
          </cell>
          <cell r="H23">
            <v>3869151.93</v>
          </cell>
          <cell r="I23">
            <v>570487.85</v>
          </cell>
          <cell r="J23">
            <v>3247136.2</v>
          </cell>
          <cell r="K23">
            <v>697894.73</v>
          </cell>
        </row>
        <row r="24">
          <cell r="F24">
            <v>754214.39</v>
          </cell>
          <cell r="I24">
            <v>174305.15</v>
          </cell>
          <cell r="J24">
            <v>194660.25</v>
          </cell>
        </row>
        <row r="25">
          <cell r="F25">
            <v>397182.24</v>
          </cell>
          <cell r="G25">
            <v>858088.84</v>
          </cell>
          <cell r="H25">
            <v>628198.72</v>
          </cell>
          <cell r="I25">
            <v>520881.5</v>
          </cell>
          <cell r="J25">
            <v>1576939.28</v>
          </cell>
          <cell r="K25">
            <v>221161.86</v>
          </cell>
        </row>
        <row r="26">
          <cell r="D26">
            <v>59000</v>
          </cell>
          <cell r="E26">
            <v>303670</v>
          </cell>
          <cell r="F26">
            <v>403600</v>
          </cell>
          <cell r="G26">
            <v>3403874.78</v>
          </cell>
          <cell r="H26">
            <v>1817249.7000000002</v>
          </cell>
          <cell r="I26">
            <v>1672229</v>
          </cell>
          <cell r="J26">
            <v>4613290.4400000004</v>
          </cell>
          <cell r="K26">
            <v>65345.96</v>
          </cell>
        </row>
        <row r="27">
          <cell r="D27">
            <v>0</v>
          </cell>
          <cell r="E27">
            <v>0</v>
          </cell>
          <cell r="H27">
            <v>965712</v>
          </cell>
          <cell r="J27">
            <v>0</v>
          </cell>
        </row>
        <row r="28">
          <cell r="D28">
            <v>0</v>
          </cell>
          <cell r="E28">
            <v>1953726.86</v>
          </cell>
          <cell r="F28">
            <v>295214.3</v>
          </cell>
          <cell r="G28">
            <v>3356767.9800000004</v>
          </cell>
          <cell r="H28">
            <v>4360338.0999999996</v>
          </cell>
          <cell r="I28">
            <v>12470004.59</v>
          </cell>
          <cell r="J28">
            <v>67052700</v>
          </cell>
          <cell r="K28">
            <v>252255.68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>
            <v>6438</v>
          </cell>
          <cell r="F29">
            <v>95930</v>
          </cell>
          <cell r="G29">
            <v>243139.58</v>
          </cell>
          <cell r="H29">
            <v>6380</v>
          </cell>
          <cell r="I29">
            <v>3773071.15</v>
          </cell>
          <cell r="J29">
            <v>1288119.17</v>
          </cell>
        </row>
        <row r="30">
          <cell r="G30">
            <v>10030</v>
          </cell>
          <cell r="H30">
            <v>540792.81999999995</v>
          </cell>
          <cell r="J30">
            <v>0</v>
          </cell>
          <cell r="K30">
            <v>147500</v>
          </cell>
        </row>
        <row r="31">
          <cell r="G31">
            <v>157382.5</v>
          </cell>
          <cell r="H31">
            <v>186451.8</v>
          </cell>
          <cell r="J31">
            <v>0</v>
          </cell>
          <cell r="K31">
            <v>76789.679999999993</v>
          </cell>
        </row>
        <row r="32">
          <cell r="J32">
            <v>0</v>
          </cell>
        </row>
        <row r="33">
          <cell r="H33">
            <v>214760</v>
          </cell>
          <cell r="I33">
            <v>576595.19999999995</v>
          </cell>
          <cell r="J33">
            <v>0</v>
          </cell>
        </row>
        <row r="34">
          <cell r="F34">
            <v>62982.5</v>
          </cell>
          <cell r="G34">
            <v>34833.599999999999</v>
          </cell>
          <cell r="H34">
            <v>23034.78</v>
          </cell>
          <cell r="I34">
            <v>2402447.48</v>
          </cell>
          <cell r="J34">
            <v>359296.43</v>
          </cell>
        </row>
        <row r="35">
          <cell r="E35">
            <v>1947288.86</v>
          </cell>
          <cell r="F35">
            <v>0</v>
          </cell>
          <cell r="G35">
            <v>2569518.6</v>
          </cell>
          <cell r="H35">
            <v>1788982.66</v>
          </cell>
          <cell r="I35">
            <v>4079069</v>
          </cell>
          <cell r="J35">
            <v>207827.5</v>
          </cell>
        </row>
        <row r="36">
          <cell r="J36">
            <v>0</v>
          </cell>
        </row>
        <row r="37">
          <cell r="F37">
            <v>136301.79999999999</v>
          </cell>
          <cell r="G37">
            <v>341863.7</v>
          </cell>
          <cell r="H37">
            <v>1599936.04</v>
          </cell>
          <cell r="I37">
            <v>1638821.76</v>
          </cell>
          <cell r="J37">
            <v>65197456.899999999</v>
          </cell>
          <cell r="K37">
            <v>27966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506547.06</v>
          </cell>
          <cell r="H38">
            <v>618545.23</v>
          </cell>
          <cell r="I38">
            <v>64001.96</v>
          </cell>
          <cell r="J38">
            <v>621406.38</v>
          </cell>
          <cell r="K38">
            <v>204087.1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G39">
            <v>506547.06</v>
          </cell>
          <cell r="H39">
            <v>618545.23</v>
          </cell>
          <cell r="I39">
            <v>64001.96</v>
          </cell>
          <cell r="J39">
            <v>621406.38</v>
          </cell>
          <cell r="K39">
            <v>204087.1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491446.4</v>
          </cell>
          <cell r="H54">
            <v>1666038.0699999998</v>
          </cell>
          <cell r="I54">
            <v>614190</v>
          </cell>
          <cell r="J54">
            <v>6036789.0800000001</v>
          </cell>
          <cell r="K54">
            <v>421838.2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G55">
            <v>491446.4</v>
          </cell>
          <cell r="H55">
            <v>1383024.9</v>
          </cell>
          <cell r="I55">
            <v>446689</v>
          </cell>
          <cell r="J55">
            <v>5308325.82</v>
          </cell>
          <cell r="K55">
            <v>421838.2</v>
          </cell>
        </row>
        <row r="56">
          <cell r="D56">
            <v>0</v>
          </cell>
          <cell r="J56">
            <v>471366.34</v>
          </cell>
        </row>
        <row r="57">
          <cell r="D57">
            <v>0</v>
          </cell>
          <cell r="H57">
            <v>231914.45</v>
          </cell>
          <cell r="J57">
            <v>0</v>
          </cell>
        </row>
        <row r="58">
          <cell r="D58">
            <v>0</v>
          </cell>
          <cell r="J58">
            <v>0</v>
          </cell>
        </row>
        <row r="59">
          <cell r="D59">
            <v>0</v>
          </cell>
          <cell r="H59">
            <v>51098.720000000001</v>
          </cell>
          <cell r="J59">
            <v>257096.92</v>
          </cell>
        </row>
        <row r="60">
          <cell r="D60">
            <v>0</v>
          </cell>
          <cell r="J60">
            <v>0</v>
          </cell>
        </row>
        <row r="61">
          <cell r="D61">
            <v>0</v>
          </cell>
          <cell r="J61">
            <v>0</v>
          </cell>
        </row>
        <row r="62">
          <cell r="D62">
            <v>0</v>
          </cell>
          <cell r="I62">
            <v>167501</v>
          </cell>
          <cell r="J62">
            <v>0</v>
          </cell>
        </row>
        <row r="63">
          <cell r="D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1999676.52</v>
          </cell>
          <cell r="G64">
            <v>1005801.5</v>
          </cell>
          <cell r="H64">
            <v>0</v>
          </cell>
          <cell r="I64">
            <v>0</v>
          </cell>
          <cell r="J64">
            <v>6706117.8899999997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1999676.52</v>
          </cell>
          <cell r="G65">
            <v>1005801.5</v>
          </cell>
          <cell r="J65">
            <v>6706117.8899999997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3388.68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J76">
            <v>3388.68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G58" workbookViewId="0">
      <selection activeCell="R7" sqref="R7"/>
    </sheetView>
  </sheetViews>
  <sheetFormatPr baseColWidth="10" defaultRowHeight="14.5" x14ac:dyDescent="0.35"/>
  <cols>
    <col min="1" max="1" width="53.08984375" customWidth="1"/>
    <col min="2" max="2" width="20.90625" style="9" customWidth="1"/>
    <col min="3" max="3" width="22.26953125" style="9" bestFit="1" customWidth="1"/>
    <col min="4" max="6" width="14.54296875" style="9" customWidth="1"/>
    <col min="7" max="9" width="14.54296875" style="9" bestFit="1" customWidth="1"/>
    <col min="10" max="10" width="15.6328125" style="9" bestFit="1" customWidth="1"/>
    <col min="11" max="11" width="14.54296875" style="9" bestFit="1" customWidth="1"/>
    <col min="12" max="12" width="12.1796875" style="9" hidden="1" customWidth="1"/>
    <col min="13" max="13" width="9.1796875" style="9" hidden="1" customWidth="1"/>
    <col min="14" max="14" width="12.1796875" style="9" hidden="1" customWidth="1"/>
    <col min="15" max="15" width="11" style="9" hidden="1" customWidth="1"/>
    <col min="16" max="16" width="15.632812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755871539</v>
      </c>
      <c r="D9" s="19">
        <f t="shared" si="0"/>
        <v>26297339.990000002</v>
      </c>
      <c r="E9" s="19">
        <f t="shared" si="0"/>
        <v>27650847.23</v>
      </c>
      <c r="F9" s="19">
        <f t="shared" si="0"/>
        <v>40665970.609999999</v>
      </c>
      <c r="G9" s="19">
        <f t="shared" si="0"/>
        <v>51494210.720000006</v>
      </c>
      <c r="H9" s="19">
        <f t="shared" si="0"/>
        <v>56707630.68</v>
      </c>
      <c r="I9" s="19">
        <f t="shared" si="0"/>
        <v>56113033.639999993</v>
      </c>
      <c r="J9" s="19">
        <f t="shared" si="0"/>
        <v>122291700.8</v>
      </c>
      <c r="K9" s="19">
        <f t="shared" si="0"/>
        <v>25483389.870000001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406704123.54000008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404063392</v>
      </c>
      <c r="D10" s="21">
        <f>'[1]P3 Ejecucion '!D12</f>
        <v>23442277.990000002</v>
      </c>
      <c r="E10" s="21">
        <f>'[1]P3 Ejecucion '!E12</f>
        <v>23805630.440000001</v>
      </c>
      <c r="F10" s="21">
        <f>'[1]P3 Ejecucion '!F12</f>
        <v>31644691.030000001</v>
      </c>
      <c r="G10" s="21">
        <f>'[1]P3 Ejecucion '!G12</f>
        <v>39339755.289999999</v>
      </c>
      <c r="H10" s="21">
        <f>'[1]P3 Ejecucion '!H12</f>
        <v>41513056.760000005</v>
      </c>
      <c r="I10" s="21">
        <f>'[1]P3 Ejecucion '!I12</f>
        <v>38944403.339999996</v>
      </c>
      <c r="J10" s="21">
        <f>'[1]P3 Ejecucion '!J12</f>
        <v>31192510.34</v>
      </c>
      <c r="K10" s="21">
        <f>'[1]P3 Ejecucion '!K12</f>
        <v>23246472.23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253128797.42000002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317909040</v>
      </c>
      <c r="D11" s="23">
        <f>'[1]P3 Ejecucion '!D13</f>
        <v>19694448.920000002</v>
      </c>
      <c r="E11" s="23">
        <f>'[1]P3 Ejecucion '!E13</f>
        <v>20043734.57</v>
      </c>
      <c r="F11" s="23">
        <f>'[1]P3 Ejecucion '!F13</f>
        <v>27887229.260000002</v>
      </c>
      <c r="G11" s="23">
        <f>'[1]P3 Ejecucion '!G13</f>
        <v>35579448.920000002</v>
      </c>
      <c r="H11" s="23">
        <f>'[1]P3 Ejecucion '!H13</f>
        <v>20104448.920000002</v>
      </c>
      <c r="I11" s="23">
        <f>'[1]P3 Ejecucion '!I13</f>
        <v>35240870.609999999</v>
      </c>
      <c r="J11" s="23">
        <f>'[1]P3 Ejecucion '!J13</f>
        <v>27491179.370000001</v>
      </c>
      <c r="K11" s="23">
        <f>'[1]P3 Ejecucion '!K13</f>
        <v>19567833.920000002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205609194.49000001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49463978</v>
      </c>
      <c r="D12" s="23">
        <f>'[1]P3 Ejecucion '!D14</f>
        <v>751300</v>
      </c>
      <c r="E12" s="23">
        <f>'[1]P3 Ejecucion '!E14</f>
        <v>751300</v>
      </c>
      <c r="F12" s="23">
        <f>'[1]P3 Ejecucion '!F14</f>
        <v>751300</v>
      </c>
      <c r="G12" s="23">
        <f>'[1]P3 Ejecucion '!G14</f>
        <v>751300</v>
      </c>
      <c r="H12" s="23">
        <f>'[1]P3 Ejecucion '!H14</f>
        <v>18411221.870000001</v>
      </c>
      <c r="I12" s="23">
        <f>'[1]P3 Ejecucion '!I14</f>
        <v>696300</v>
      </c>
      <c r="J12" s="23">
        <f>'[1]P3 Ejecucion '!J14</f>
        <v>696300</v>
      </c>
      <c r="K12" s="23">
        <f>'[1]P3 Ejecucion '!K14</f>
        <v>696300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5" si="1">SUM(D12:O12)</f>
        <v>23505321.870000001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36690374</v>
      </c>
      <c r="D15" s="23">
        <f>'[1]P3 Ejecucion '!D17</f>
        <v>2996529.07</v>
      </c>
      <c r="E15" s="23">
        <f>'[1]P3 Ejecucion '!E17</f>
        <v>3010595.87</v>
      </c>
      <c r="F15" s="23">
        <f>'[1]P3 Ejecucion '!F17</f>
        <v>3006161.77</v>
      </c>
      <c r="G15" s="23">
        <f>'[1]P3 Ejecucion '!G17</f>
        <v>3009006.37</v>
      </c>
      <c r="H15" s="23">
        <f>'[1]P3 Ejecucion '!H17</f>
        <v>2997385.97</v>
      </c>
      <c r="I15" s="23">
        <f>'[1]P3 Ejecucion '!I17</f>
        <v>3007232.73</v>
      </c>
      <c r="J15" s="23">
        <f>'[1]P3 Ejecucion '!J17</f>
        <v>3005030.97</v>
      </c>
      <c r="K15" s="23">
        <f>'[1]P3 Ejecucion '!K17</f>
        <v>2982338.31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24014281.059999995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69584656.060000002</v>
      </c>
      <c r="D16" s="21">
        <f>'[1]P3 Ejecucion '!D18</f>
        <v>2855062</v>
      </c>
      <c r="E16" s="21">
        <f>'[1]P3 Ejecucion '!E18</f>
        <v>1891489.93</v>
      </c>
      <c r="F16" s="21">
        <f>'[1]P3 Ejecucion '!F18</f>
        <v>6726388.7599999998</v>
      </c>
      <c r="G16" s="21">
        <f>'[1]P3 Ejecucion '!G18</f>
        <v>6793892.4900000002</v>
      </c>
      <c r="H16" s="21">
        <f>'[1]P3 Ejecucion '!H18</f>
        <v>8549652.5199999996</v>
      </c>
      <c r="I16" s="21">
        <f>'[1]P3 Ejecucion '!I18</f>
        <v>4020433.75</v>
      </c>
      <c r="J16" s="21">
        <f>'[1]P3 Ejecucion '!J18</f>
        <v>10678788.43</v>
      </c>
      <c r="K16" s="21">
        <f>'[1]P3 Ejecucion '!K18</f>
        <v>1358736.6599999997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42874444.540000007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10353156</v>
      </c>
      <c r="D17" s="23">
        <f>'[1]P3 Ejecucion '!D19</f>
        <v>1247673.6399999999</v>
      </c>
      <c r="E17" s="23">
        <f>'[1]P3 Ejecucion '!E19</f>
        <v>216714.16</v>
      </c>
      <c r="F17" s="23">
        <f>'[1]P3 Ejecucion '!F19</f>
        <v>1074559.07</v>
      </c>
      <c r="G17" s="23">
        <f>'[1]P3 Ejecucion '!G19</f>
        <v>227037.96</v>
      </c>
      <c r="H17" s="23">
        <f>'[1]P3 Ejecucion '!H19</f>
        <v>1080240.17</v>
      </c>
      <c r="I17" s="23">
        <f>'[1]P3 Ejecucion '!I19</f>
        <v>810068.69</v>
      </c>
      <c r="J17" s="23">
        <f>'[1]P3 Ejecucion '!J19</f>
        <v>684471.58</v>
      </c>
      <c r="K17" s="23">
        <f>'[1]P3 Ejecucion '!K19</f>
        <v>56270.55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5397035.8199999994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898642</v>
      </c>
      <c r="D18" s="27">
        <f>'[1]P3 Ejecucion '!D20</f>
        <v>0</v>
      </c>
      <c r="E18" s="27">
        <f>'[1]P3 Ejecucion '!E20</f>
        <v>0</v>
      </c>
      <c r="F18" s="27">
        <f>'[1]P3 Ejecucion '!F20</f>
        <v>173342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362290.68</v>
      </c>
      <c r="K18" s="27">
        <f>'[1]P3 Ejecucion '!K20</f>
        <v>120763.56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656396.24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116158.5</v>
      </c>
      <c r="G19" s="23">
        <f>'[1]P3 Ejecucion '!G21</f>
        <v>165200</v>
      </c>
      <c r="H19" s="23">
        <f>'[1]P3 Ejecucion '!H21</f>
        <v>189100</v>
      </c>
      <c r="I19" s="23">
        <f>'[1]P3 Ejecucion '!I21</f>
        <v>181400</v>
      </c>
      <c r="J19" s="23">
        <f>'[1]P3 Ejecucion '!J21</f>
        <v>0</v>
      </c>
      <c r="K19" s="23">
        <f>'[1]P3 Ejecucion '!K21</f>
        <v>197300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849158.5</v>
      </c>
    </row>
    <row r="20" spans="1:16" x14ac:dyDescent="0.35">
      <c r="A20" s="22" t="s">
        <v>33</v>
      </c>
      <c r="B20" s="27">
        <f>'[1]P1 Presupuesto Aprobado'!B22</f>
        <v>0</v>
      </c>
      <c r="C20" s="23">
        <f>'[1]P1 Presupuesto Aprobado'!C22</f>
        <v>165958.71</v>
      </c>
      <c r="D20" s="23">
        <f>'[1]P3 Ejecucion '!D22</f>
        <v>0</v>
      </c>
      <c r="E20" s="23">
        <f>'[1]P3 Ejecucion '!E22</f>
        <v>0</v>
      </c>
      <c r="F20" s="23">
        <f>'[1]P3 Ejecucion '!F22</f>
        <v>74897.149999999994</v>
      </c>
      <c r="G20" s="23">
        <f>'[1]P3 Ejecucion '!G22</f>
        <v>0</v>
      </c>
      <c r="H20" s="23">
        <f>'[1]P3 Ejecucion '!H22</f>
        <v>0</v>
      </c>
      <c r="I20" s="23">
        <f>'[1]P3 Ejecucion '!I22</f>
        <v>91061.56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165958.71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23564329</v>
      </c>
      <c r="D21" s="23">
        <f>'[1]P3 Ejecucion '!D23</f>
        <v>1548388.36</v>
      </c>
      <c r="E21" s="23">
        <f>'[1]P3 Ejecucion '!E23</f>
        <v>1371105.77</v>
      </c>
      <c r="F21" s="23">
        <f>'[1]P3 Ejecucion '!F23</f>
        <v>3732435.41</v>
      </c>
      <c r="G21" s="23">
        <f>'[1]P3 Ejecucion '!G23</f>
        <v>2139690.91</v>
      </c>
      <c r="H21" s="23">
        <f>'[1]P3 Ejecucion '!H23</f>
        <v>3869151.93</v>
      </c>
      <c r="I21" s="23">
        <f>'[1]P3 Ejecucion '!I23</f>
        <v>570487.85</v>
      </c>
      <c r="J21" s="23">
        <f>'[1]P3 Ejecucion '!J23</f>
        <v>3247136.2</v>
      </c>
      <c r="K21" s="23">
        <f>'[1]P3 Ejecucion '!K23</f>
        <v>697894.73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17176291.16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3041938</v>
      </c>
      <c r="D22" s="23">
        <f>'[1]P3 Ejecucion '!D24</f>
        <v>0</v>
      </c>
      <c r="E22" s="23">
        <f>'[1]P3 Ejecucion '!E24</f>
        <v>0</v>
      </c>
      <c r="F22" s="23">
        <f>'[1]P3 Ejecucion '!F24</f>
        <v>754214.39</v>
      </c>
      <c r="G22" s="23">
        <f>'[1]P3 Ejecucion '!G24</f>
        <v>0</v>
      </c>
      <c r="H22" s="23">
        <f>'[1]P3 Ejecucion '!H24</f>
        <v>0</v>
      </c>
      <c r="I22" s="23">
        <f>'[1]P3 Ejecucion '!I24</f>
        <v>174305.15</v>
      </c>
      <c r="J22" s="23">
        <f>'[1]P3 Ejecucion '!J24</f>
        <v>194660.25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1123179.79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5160644.3499999996</v>
      </c>
      <c r="D23" s="23">
        <f>'[1]P3 Ejecucion '!D25</f>
        <v>0</v>
      </c>
      <c r="E23" s="23">
        <f>'[1]P3 Ejecucion '!E25</f>
        <v>0</v>
      </c>
      <c r="F23" s="23">
        <f>'[1]P3 Ejecucion '!F25</f>
        <v>397182.24</v>
      </c>
      <c r="G23" s="23">
        <f>'[1]P3 Ejecucion '!G25</f>
        <v>858088.84</v>
      </c>
      <c r="H23" s="23">
        <f>'[1]P3 Ejecucion '!H25</f>
        <v>628198.72</v>
      </c>
      <c r="I23" s="23">
        <f>'[1]P3 Ejecucion '!I25</f>
        <v>520881.5</v>
      </c>
      <c r="J23" s="23">
        <f>'[1]P3 Ejecucion '!J25</f>
        <v>1576939.28</v>
      </c>
      <c r="K23" s="23">
        <f>'[1]P3 Ejecucion '!K25</f>
        <v>221161.86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4202452.4400000004</v>
      </c>
    </row>
    <row r="24" spans="1:16" ht="29" x14ac:dyDescent="0.35">
      <c r="A24" s="22" t="s">
        <v>37</v>
      </c>
      <c r="B24" s="23">
        <f>'[1]P1 Presupuesto Aprobado'!B26</f>
        <v>24014830</v>
      </c>
      <c r="C24" s="23">
        <f>'[1]P1 Presupuesto Aprobado'!C26</f>
        <v>22639397</v>
      </c>
      <c r="D24" s="23">
        <f>'[1]P3 Ejecucion '!D26</f>
        <v>59000</v>
      </c>
      <c r="E24" s="23">
        <f>'[1]P3 Ejecucion '!E26</f>
        <v>303670</v>
      </c>
      <c r="F24" s="23">
        <f>'[1]P3 Ejecucion '!F26</f>
        <v>403600</v>
      </c>
      <c r="G24" s="23">
        <f>'[1]P3 Ejecucion '!G26</f>
        <v>3403874.78</v>
      </c>
      <c r="H24" s="23">
        <f>'[1]P3 Ejecucion '!H26</f>
        <v>1817249.7000000002</v>
      </c>
      <c r="I24" s="23">
        <f>'[1]P3 Ejecucion '!I26</f>
        <v>1672229</v>
      </c>
      <c r="J24" s="23">
        <f>'[1]P3 Ejecucion '!J26</f>
        <v>4613290.4400000004</v>
      </c>
      <c r="K24" s="23">
        <f>'[1]P3 Ejecucion '!K26</f>
        <v>65345.96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12338259.880000003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1600591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965712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965712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220010491.48000002</v>
      </c>
      <c r="D26" s="21">
        <f>'[1]P3 Ejecucion '!D28</f>
        <v>0</v>
      </c>
      <c r="E26" s="21">
        <f>'[1]P3 Ejecucion '!E28</f>
        <v>1953726.86</v>
      </c>
      <c r="F26" s="21">
        <f>'[1]P3 Ejecucion '!F28</f>
        <v>295214.3</v>
      </c>
      <c r="G26" s="21">
        <f>'[1]P3 Ejecucion '!G28</f>
        <v>3356767.9800000004</v>
      </c>
      <c r="H26" s="21">
        <f>'[1]P3 Ejecucion '!H28</f>
        <v>4360338.0999999996</v>
      </c>
      <c r="I26" s="21">
        <f>'[1]P3 Ejecucion '!I28</f>
        <v>12470004.59</v>
      </c>
      <c r="J26" s="21">
        <f>'[1]P3 Ejecucion '!J28</f>
        <v>67052700</v>
      </c>
      <c r="K26" s="21">
        <f>'[1]P3 Ejecucion '!K28</f>
        <v>252255.68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89741007.510000005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16407095.439999999</v>
      </c>
      <c r="D27" s="27">
        <f>'[1]P3 Ejecucion '!D29</f>
        <v>0</v>
      </c>
      <c r="E27" s="27">
        <f>'[1]P3 Ejecucion '!E29</f>
        <v>6438</v>
      </c>
      <c r="F27" s="27">
        <f>'[1]P3 Ejecucion '!F29</f>
        <v>95930</v>
      </c>
      <c r="G27" s="27">
        <f>'[1]P3 Ejecucion '!G29</f>
        <v>243139.58</v>
      </c>
      <c r="H27" s="27">
        <f>'[1]P3 Ejecucion '!H29</f>
        <v>6380</v>
      </c>
      <c r="I27" s="27">
        <f>'[1]P3 Ejecucion '!I29</f>
        <v>3773071.15</v>
      </c>
      <c r="J27" s="27">
        <f>'[1]P3 Ejecucion '!J29</f>
        <v>1288119.17</v>
      </c>
      <c r="K27" s="27">
        <f>'[1]P3 Ejecucion '!K29</f>
        <v>0</v>
      </c>
      <c r="L27" s="27">
        <f>'[1]P3 Ejecucion '!L29</f>
        <v>0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5413077.9000000004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1898383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10030</v>
      </c>
      <c r="H28" s="27">
        <f>'[1]P3 Ejecucion '!H30</f>
        <v>540792.81999999995</v>
      </c>
      <c r="I28" s="27">
        <f>'[1]P3 Ejecucion '!I30</f>
        <v>0</v>
      </c>
      <c r="J28" s="27">
        <f>'[1]P3 Ejecucion '!J30</f>
        <v>0</v>
      </c>
      <c r="K28" s="27">
        <f>'[1]P3 Ejecucion '!K30</f>
        <v>147500</v>
      </c>
      <c r="L28" s="27">
        <f>'[1]P3 Ejecucion '!L30</f>
        <v>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698322.82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663862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157382.5</v>
      </c>
      <c r="H29" s="27">
        <f>'[1]P3 Ejecucion '!H31</f>
        <v>186451.8</v>
      </c>
      <c r="I29" s="27">
        <f>'[1]P3 Ejecucion '!I31</f>
        <v>0</v>
      </c>
      <c r="J29" s="27">
        <f>'[1]P3 Ejecucion '!J31</f>
        <v>0</v>
      </c>
      <c r="K29" s="27">
        <f>'[1]P3 Ejecucion '!K31</f>
        <v>76789.679999999993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420623.98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796500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214760</v>
      </c>
      <c r="I31" s="27">
        <f>'[1]P3 Ejecucion '!I33</f>
        <v>576595.19999999995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791355.2</v>
      </c>
    </row>
    <row r="32" spans="1:16" ht="29" x14ac:dyDescent="0.35">
      <c r="A32" s="26" t="s">
        <v>45</v>
      </c>
      <c r="B32" s="27">
        <f>'[1]P1 Presupuesto Aprobado'!B34</f>
        <v>28302372</v>
      </c>
      <c r="C32" s="27">
        <f>'[1]P1 Presupuesto Aprobado'!C34</f>
        <v>25961504.719999999</v>
      </c>
      <c r="D32" s="27">
        <f>'[1]P3 Ejecucion '!D34</f>
        <v>0</v>
      </c>
      <c r="E32" s="27">
        <f>'[1]P3 Ejecucion '!E34</f>
        <v>0</v>
      </c>
      <c r="F32" s="27">
        <f>'[1]P3 Ejecucion '!F34</f>
        <v>62982.5</v>
      </c>
      <c r="G32" s="27">
        <f>'[1]P3 Ejecucion '!G34</f>
        <v>34833.599999999999</v>
      </c>
      <c r="H32" s="27">
        <f>'[1]P3 Ejecucion '!H34</f>
        <v>23034.78</v>
      </c>
      <c r="I32" s="27">
        <f>'[1]P3 Ejecucion '!I34</f>
        <v>2402447.48</v>
      </c>
      <c r="J32" s="27">
        <f>'[1]P3 Ejecucion '!J34</f>
        <v>359296.43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2882594.79</v>
      </c>
    </row>
    <row r="33" spans="1:16" ht="29" x14ac:dyDescent="0.35">
      <c r="A33" s="22" t="s">
        <v>46</v>
      </c>
      <c r="B33" s="23">
        <f>'[1]P1 Presupuesto Aprobado'!B35</f>
        <v>33806760</v>
      </c>
      <c r="C33" s="23">
        <f>'[1]P1 Presupuesto Aprobado'!C35</f>
        <v>19260507.359999999</v>
      </c>
      <c r="D33" s="23">
        <f>'[1]P3 Ejecucion '!D35</f>
        <v>0</v>
      </c>
      <c r="E33" s="23">
        <f>'[1]P3 Ejecucion '!E35</f>
        <v>1947288.86</v>
      </c>
      <c r="F33" s="23">
        <f>'[1]P3 Ejecucion '!F35</f>
        <v>0</v>
      </c>
      <c r="G33" s="23">
        <f>'[1]P3 Ejecucion '!G35</f>
        <v>2569518.6</v>
      </c>
      <c r="H33" s="23">
        <f>'[1]P3 Ejecucion '!H35</f>
        <v>1788982.66</v>
      </c>
      <c r="I33" s="23">
        <f>'[1]P3 Ejecucion '!I35</f>
        <v>4079069</v>
      </c>
      <c r="J33" s="23">
        <f>'[1]P3 Ejecucion '!J35</f>
        <v>207827.5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10592686.620000001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155022638.96000001</v>
      </c>
      <c r="D35" s="23">
        <f>'[1]P3 Ejecucion '!D37</f>
        <v>0</v>
      </c>
      <c r="E35" s="23">
        <f>'[1]P3 Ejecucion '!E37</f>
        <v>0</v>
      </c>
      <c r="F35" s="23">
        <f>'[1]P3 Ejecucion '!F37</f>
        <v>136301.79999999999</v>
      </c>
      <c r="G35" s="23">
        <f>'[1]P3 Ejecucion '!G37</f>
        <v>341863.7</v>
      </c>
      <c r="H35" s="23">
        <f>'[1]P3 Ejecucion '!H37</f>
        <v>1599936.04</v>
      </c>
      <c r="I35" s="23">
        <f>'[1]P3 Ejecucion '!I37</f>
        <v>1638821.76</v>
      </c>
      <c r="J35" s="23">
        <f>'[1]P3 Ejecucion '!J37</f>
        <v>65197456.899999999</v>
      </c>
      <c r="K35" s="23">
        <f>'[1]P3 Ejecucion '!K37</f>
        <v>27966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68942346.200000003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3900000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506547.06</v>
      </c>
      <c r="H36" s="21">
        <f>'[1]P3 Ejecucion '!H38</f>
        <v>618545.23</v>
      </c>
      <c r="I36" s="21">
        <f>'[1]P3 Ejecucion '!I38</f>
        <v>64001.96</v>
      </c>
      <c r="J36" s="21">
        <f>'[1]P3 Ejecucion '!J38</f>
        <v>621406.38</v>
      </c>
      <c r="K36" s="21">
        <f>'[1]P3 Ejecucion '!K38</f>
        <v>204087.1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2014587.73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3900000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506547.06</v>
      </c>
      <c r="H37" s="23">
        <f>'[1]P3 Ejecucion '!H39</f>
        <v>618545.23</v>
      </c>
      <c r="I37" s="23">
        <f>'[1]P3 Ejecucion '!I39</f>
        <v>64001.96</v>
      </c>
      <c r="J37" s="23">
        <f>'[1]P3 Ejecucion '!J39</f>
        <v>621406.38</v>
      </c>
      <c r="K37" s="23">
        <f>'[1]P3 Ejecucion '!K39</f>
        <v>204087.1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2014587.73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31482725.459999997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491446.4</v>
      </c>
      <c r="H52" s="21">
        <f>'[1]P3 Ejecucion '!H54</f>
        <v>1666038.0699999998</v>
      </c>
      <c r="I52" s="21">
        <f>'[1]P3 Ejecucion '!I54</f>
        <v>614190</v>
      </c>
      <c r="J52" s="21">
        <f>'[1]P3 Ejecucion '!J54</f>
        <v>6036789.0800000001</v>
      </c>
      <c r="K52" s="21">
        <f>'[1]P3 Ejecucion '!K54</f>
        <v>421838.2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9230301.75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24119589.699999999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491446.4</v>
      </c>
      <c r="H53" s="23">
        <f>'[1]P3 Ejecucion '!H55</f>
        <v>1383024.9</v>
      </c>
      <c r="I53" s="23">
        <f>'[1]P3 Ejecucion '!I55</f>
        <v>446689</v>
      </c>
      <c r="J53" s="23">
        <f>'[1]P3 Ejecucion '!J55</f>
        <v>5308325.82</v>
      </c>
      <c r="K53" s="23">
        <f>'[1]P3 Ejecucion '!K55</f>
        <v>421838.2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8051324.3200000003</v>
      </c>
    </row>
    <row r="54" spans="1:16" ht="29" x14ac:dyDescent="0.35">
      <c r="A54" s="22" t="s">
        <v>67</v>
      </c>
      <c r="B54" s="23">
        <f>'[1]P1 Presupuesto Aprobado'!B56</f>
        <v>4767166</v>
      </c>
      <c r="C54" s="23">
        <f>'[1]P1 Presupuesto Aprobado'!C56</f>
        <v>3860361.79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471366.34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471366.34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931915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231914.45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231914.45</v>
      </c>
    </row>
    <row r="56" spans="1:16" ht="29" x14ac:dyDescent="0.35">
      <c r="A56" s="22" t="s">
        <v>69</v>
      </c>
      <c r="B56" s="23">
        <f>'[1]P1 Presupuesto Aprobado'!B58</f>
        <v>70000</v>
      </c>
      <c r="C56" s="23">
        <f>'[1]P1 Presupuesto Aprobado'!C58</f>
        <v>70000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1623131.97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51098.720000000001</v>
      </c>
      <c r="I57" s="23">
        <f>'[1]P3 Ejecucion '!I59</f>
        <v>0</v>
      </c>
      <c r="J57" s="23">
        <f>'[1]P3 Ejecucion '!J59</f>
        <v>257096.92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308195.64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877727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167501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167501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26826885</v>
      </c>
      <c r="D62" s="21">
        <f>'[1]P3 Ejecucion '!D64</f>
        <v>0</v>
      </c>
      <c r="E62" s="21">
        <f>'[1]P3 Ejecucion '!E64</f>
        <v>0</v>
      </c>
      <c r="F62" s="21">
        <f>'[1]P3 Ejecucion '!F64</f>
        <v>1999676.52</v>
      </c>
      <c r="G62" s="21">
        <f>'[1]P3 Ejecucion '!G64</f>
        <v>1005801.5</v>
      </c>
      <c r="H62" s="21">
        <f>'[1]P3 Ejecucion '!H64</f>
        <v>0</v>
      </c>
      <c r="I62" s="21">
        <f>'[1]P3 Ejecucion '!I64</f>
        <v>0</v>
      </c>
      <c r="J62" s="21">
        <f>'[1]P3 Ejecucion '!J64</f>
        <v>6706117.8899999997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9711595.9100000001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24526885</v>
      </c>
      <c r="D63" s="23">
        <f>'[1]P3 Ejecucion '!D65</f>
        <v>0</v>
      </c>
      <c r="E63" s="23">
        <f>'[1]P3 Ejecucion '!E65</f>
        <v>0</v>
      </c>
      <c r="F63" s="23">
        <f>'[1]P3 Ejecucion '!F65</f>
        <v>1999676.52</v>
      </c>
      <c r="G63" s="23">
        <f>'[1]P3 Ejecucion '!G65</f>
        <v>1005801.5</v>
      </c>
      <c r="H63" s="23">
        <f>'[1]P3 Ejecucion '!H65</f>
        <v>0</v>
      </c>
      <c r="I63" s="23">
        <f>'[1]P3 Ejecucion '!I65</f>
        <v>0</v>
      </c>
      <c r="J63" s="23">
        <f>'[1]P3 Ejecucion '!J65</f>
        <v>6706117.8899999997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9711595.9100000001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2300000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3389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3388.68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4">
        <f t="shared" si="1"/>
        <v>3388.68</v>
      </c>
    </row>
    <row r="71" spans="1:16" x14ac:dyDescent="0.35">
      <c r="A71" s="22" t="s">
        <v>84</v>
      </c>
      <c r="B71" s="30"/>
      <c r="C71" s="21">
        <f>'[1]P1 Presupuesto Aprobado'!C73</f>
        <v>0</v>
      </c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1">
        <f>'[1]P3 Ejecucion '!J73</f>
        <v>0</v>
      </c>
      <c r="K71" s="21">
        <f>'[1]P3 Ejecucion '!K73</f>
        <v>0</v>
      </c>
      <c r="L71" s="21">
        <f>'[1]P3 Ejecucion '!L73</f>
        <v>0</v>
      </c>
      <c r="M71" s="21">
        <f>'[1]P3 Ejecucion '!M73</f>
        <v>0</v>
      </c>
      <c r="N71" s="21">
        <f>'[1]P3 Ejecucion '!N73</f>
        <v>0</v>
      </c>
      <c r="O71" s="21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1">
        <f>'[1]P1 Presupuesto Aprobado'!C74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1">
        <f>'[1]P3 Ejecucion '!J74</f>
        <v>0</v>
      </c>
      <c r="K72" s="21">
        <f>'[1]P3 Ejecucion '!K74</f>
        <v>0</v>
      </c>
      <c r="L72" s="21">
        <f>'[1]P3 Ejecucion '!L74</f>
        <v>0</v>
      </c>
      <c r="M72" s="21">
        <f>'[1]P3 Ejecucion '!M74</f>
        <v>0</v>
      </c>
      <c r="N72" s="21">
        <f>'[1]P3 Ejecucion '!N74</f>
        <v>0</v>
      </c>
      <c r="O72" s="21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1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1">
        <f>'[1]P3 Ejecucion '!J75</f>
        <v>0</v>
      </c>
      <c r="K73" s="21">
        <f>'[1]P3 Ejecucion '!K75</f>
        <v>0</v>
      </c>
      <c r="L73" s="21">
        <f>'[1]P3 Ejecucion '!L75</f>
        <v>0</v>
      </c>
      <c r="M73" s="21">
        <f>'[1]P3 Ejecucion '!M75</f>
        <v>0</v>
      </c>
      <c r="N73" s="21">
        <f>'[1]P3 Ejecucion '!N75</f>
        <v>0</v>
      </c>
      <c r="O73" s="21">
        <f>'[1]P3 Ejecucion '!O75</f>
        <v>0</v>
      </c>
      <c r="P73" s="24">
        <f t="shared" si="1"/>
        <v>0</v>
      </c>
    </row>
    <row r="74" spans="1:16" ht="43.5" x14ac:dyDescent="0.35">
      <c r="A74" s="22" t="s">
        <v>87</v>
      </c>
      <c r="B74" s="23">
        <v>0</v>
      </c>
      <c r="C74" s="21">
        <f>'[1]P1 Presupuesto Aprobado'!C76</f>
        <v>3389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1">
        <f>'[1]P3 Ejecucion '!J76</f>
        <v>3388.68</v>
      </c>
      <c r="K74" s="21">
        <f>'[1]P3 Ejecucion '!K76</f>
        <v>0</v>
      </c>
      <c r="L74" s="21">
        <f>'[1]P3 Ejecucion '!L76</f>
        <v>0</v>
      </c>
      <c r="M74" s="21">
        <f>'[1]P3 Ejecucion '!M76</f>
        <v>0</v>
      </c>
      <c r="N74" s="21">
        <f>'[1]P3 Ejecucion '!N76</f>
        <v>0</v>
      </c>
      <c r="O74" s="21">
        <f>'[1]P3 Ejecucion '!O76</f>
        <v>0</v>
      </c>
      <c r="P74" s="24">
        <f t="shared" si="1"/>
        <v>3388.68</v>
      </c>
    </row>
    <row r="75" spans="1:16" x14ac:dyDescent="0.35">
      <c r="A75" s="18" t="s">
        <v>88</v>
      </c>
      <c r="B75" s="21">
        <f>B76+B79+B82</f>
        <v>0</v>
      </c>
      <c r="C75" s="21">
        <f>'[1]P1 Presupuesto Aprobado'!C77</f>
        <v>0</v>
      </c>
      <c r="D75" s="21">
        <f t="shared" ref="D75:I75" si="9">D76+D79+D82</f>
        <v>0</v>
      </c>
      <c r="E75" s="21">
        <f t="shared" si="9"/>
        <v>0</v>
      </c>
      <c r="F75" s="21">
        <f t="shared" si="9"/>
        <v>0</v>
      </c>
      <c r="G75" s="21">
        <f t="shared" si="9"/>
        <v>0</v>
      </c>
      <c r="H75" s="21">
        <f t="shared" si="9"/>
        <v>0</v>
      </c>
      <c r="I75" s="21">
        <f t="shared" si="9"/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24">
        <f t="shared" si="1"/>
        <v>0</v>
      </c>
    </row>
    <row r="76" spans="1:16" x14ac:dyDescent="0.35">
      <c r="A76" s="25" t="s">
        <v>89</v>
      </c>
      <c r="B76" s="21">
        <f>'[1]P1 Presupuesto Aprobado'!B78</f>
        <v>0</v>
      </c>
      <c r="C76" s="21">
        <f>'[1]P1 Presupuesto Aprobado'!C78</f>
        <v>0</v>
      </c>
      <c r="D76" s="21">
        <f>'[1]P3 Ejecucion '!D78</f>
        <v>0</v>
      </c>
      <c r="E76" s="21">
        <f>'[1]P3 Ejecucion '!E78</f>
        <v>0</v>
      </c>
      <c r="F76" s="21">
        <f>'[1]P3 Ejecucion '!F78</f>
        <v>0</v>
      </c>
      <c r="G76" s="21">
        <f>'[1]P3 Ejecucion '!G78</f>
        <v>0</v>
      </c>
      <c r="H76" s="21">
        <f>'[1]P3 Ejecucion '!H78</f>
        <v>0</v>
      </c>
      <c r="I76" s="21">
        <f>'[1]P3 Ejecucion '!I78</f>
        <v>0</v>
      </c>
      <c r="J76" s="21">
        <f>'[1]P3 Ejecucion '!J78</f>
        <v>0</v>
      </c>
      <c r="K76" s="21">
        <f>'[1]P3 Ejecucion '!K78</f>
        <v>0</v>
      </c>
      <c r="L76" s="21">
        <f>'[1]P3 Ejecucion '!L78</f>
        <v>0</v>
      </c>
      <c r="M76" s="21">
        <f>'[1]P3 Ejecucion '!M78</f>
        <v>0</v>
      </c>
      <c r="N76" s="21">
        <f>'[1]P3 Ejecucion '!N78</f>
        <v>0</v>
      </c>
      <c r="O76" s="21">
        <f>'[1]P3 Ejecucion '!O78</f>
        <v>0</v>
      </c>
      <c r="P76" s="24">
        <f t="shared" ref="P76:P83" si="10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1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0"/>
        <v>0</v>
      </c>
    </row>
    <row r="78" spans="1:16" ht="29" x14ac:dyDescent="0.35">
      <c r="A78" s="22" t="s">
        <v>91</v>
      </c>
      <c r="B78" s="23">
        <f>'[1]P1 Presupuesto Aprobado'!B80</f>
        <v>0</v>
      </c>
      <c r="C78" s="21">
        <f>'[1]P1 Presupuesto Aprobado'!C80</f>
        <v>0</v>
      </c>
      <c r="D78" s="23">
        <f>'[1]P3 Ejecucion '!D80</f>
        <v>0</v>
      </c>
      <c r="E78" s="23">
        <f>'[1]P3 Ejecucion '!E80</f>
        <v>0</v>
      </c>
      <c r="F78" s="23">
        <f>'[1]P3 Ejecucion '!F80</f>
        <v>0</v>
      </c>
      <c r="G78" s="23">
        <f>'[1]P3 Ejecucion '!G80</f>
        <v>0</v>
      </c>
      <c r="H78" s="23">
        <f>'[1]P3 Ejecucion '!H80</f>
        <v>0</v>
      </c>
      <c r="I78" s="23">
        <f>'[1]P3 Ejecucion '!I80</f>
        <v>0</v>
      </c>
      <c r="J78" s="23">
        <f>'[1]P3 Ejecucion '!J80</f>
        <v>0</v>
      </c>
      <c r="K78" s="23">
        <f>'[1]P3 Ejecucion '!K80</f>
        <v>0</v>
      </c>
      <c r="L78" s="23">
        <f>'[1]P3 Ejecucion '!L80</f>
        <v>0</v>
      </c>
      <c r="M78" s="23">
        <f>'[1]P3 Ejecucion '!M80</f>
        <v>0</v>
      </c>
      <c r="N78" s="23">
        <f>'[1]P3 Ejecucion '!N80</f>
        <v>0</v>
      </c>
      <c r="O78" s="23">
        <f>'[1]P3 Ejecucion '!O80</f>
        <v>0</v>
      </c>
      <c r="P78" s="24">
        <f t="shared" si="10"/>
        <v>0</v>
      </c>
    </row>
    <row r="79" spans="1:16" x14ac:dyDescent="0.35">
      <c r="A79" s="25" t="s">
        <v>92</v>
      </c>
      <c r="B79" s="21">
        <f>'[1]P1 Presupuesto Aprobado'!B81</f>
        <v>0</v>
      </c>
      <c r="C79" s="21">
        <f>'[1]P1 Presupuesto Aprobado'!C81</f>
        <v>0</v>
      </c>
      <c r="D79" s="21">
        <f>'[1]P3 Ejecucion '!D81</f>
        <v>0</v>
      </c>
      <c r="E79" s="21">
        <f>'[1]P3 Ejecucion '!E81</f>
        <v>0</v>
      </c>
      <c r="F79" s="21">
        <f>'[1]P3 Ejecucion '!F81</f>
        <v>0</v>
      </c>
      <c r="G79" s="21">
        <f>'[1]P3 Ejecucion '!G81</f>
        <v>0</v>
      </c>
      <c r="H79" s="21">
        <f>'[1]P3 Ejecucion '!H81</f>
        <v>0</v>
      </c>
      <c r="I79" s="21">
        <f>'[1]P3 Ejecucion '!I81</f>
        <v>0</v>
      </c>
      <c r="J79" s="21">
        <f>'[1]P3 Ejecucion '!J81</f>
        <v>0</v>
      </c>
      <c r="K79" s="21">
        <f>'[1]P3 Ejecucion '!K81</f>
        <v>0</v>
      </c>
      <c r="L79" s="21">
        <f>'[1]P3 Ejecucion '!L81</f>
        <v>0</v>
      </c>
      <c r="M79" s="21">
        <f>'[1]P3 Ejecucion '!M81</f>
        <v>0</v>
      </c>
      <c r="N79" s="21">
        <f>'[1]P3 Ejecucion '!N81</f>
        <v>0</v>
      </c>
      <c r="O79" s="21">
        <f>'[1]P3 Ejecucion '!O81</f>
        <v>0</v>
      </c>
      <c r="P79" s="24">
        <f t="shared" si="10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0"/>
        <v>0</v>
      </c>
    </row>
    <row r="81" spans="1:16" x14ac:dyDescent="0.35">
      <c r="A81" s="22" t="s">
        <v>94</v>
      </c>
      <c r="B81" s="23">
        <f>'[1]P1 Presupuesto Aprobado'!B83</f>
        <v>0</v>
      </c>
      <c r="C81" s="23">
        <f>'[1]P1 Presupuesto Aprobado'!C83</f>
        <v>0</v>
      </c>
      <c r="D81" s="23">
        <f>'[1]P3 Ejecucion '!D83</f>
        <v>0</v>
      </c>
      <c r="E81" s="23">
        <f>'[1]P3 Ejecucion '!E83</f>
        <v>0</v>
      </c>
      <c r="F81" s="23">
        <f>'[1]P3 Ejecucion '!F83</f>
        <v>0</v>
      </c>
      <c r="G81" s="23">
        <f>'[1]P3 Ejecucion '!G83</f>
        <v>0</v>
      </c>
      <c r="H81" s="23">
        <f>'[1]P3 Ejecucion '!H83</f>
        <v>0</v>
      </c>
      <c r="I81" s="23">
        <f>'[1]P3 Ejecucion '!I83</f>
        <v>0</v>
      </c>
      <c r="J81" s="23">
        <f>'[1]P3 Ejecucion '!J83</f>
        <v>0</v>
      </c>
      <c r="K81" s="23">
        <f>'[1]P3 Ejecucion '!K83</f>
        <v>0</v>
      </c>
      <c r="L81" s="23">
        <f>'[1]P3 Ejecucion '!L83</f>
        <v>0</v>
      </c>
      <c r="M81" s="23">
        <f>'[1]P3 Ejecucion '!M83</f>
        <v>0</v>
      </c>
      <c r="N81" s="23">
        <f>'[1]P3 Ejecucion '!N83</f>
        <v>0</v>
      </c>
      <c r="O81" s="23">
        <f>'[1]P3 Ejecucion '!O83</f>
        <v>0</v>
      </c>
      <c r="P81" s="24">
        <f t="shared" si="10"/>
        <v>0</v>
      </c>
    </row>
    <row r="82" spans="1:16" x14ac:dyDescent="0.35">
      <c r="A82" s="25" t="s">
        <v>95</v>
      </c>
      <c r="B82" s="21">
        <f>'[1]P1 Presupuesto Aprobado'!B84</f>
        <v>0</v>
      </c>
      <c r="C82" s="21">
        <f>'[1]P1 Presupuesto Aprobado'!C84</f>
        <v>0</v>
      </c>
      <c r="D82" s="21">
        <f>'[1]P3 Ejecucion '!D84</f>
        <v>0</v>
      </c>
      <c r="E82" s="21">
        <f>'[1]P3 Ejecucion '!E84</f>
        <v>0</v>
      </c>
      <c r="F82" s="21">
        <f>'[1]P3 Ejecucion '!F84</f>
        <v>0</v>
      </c>
      <c r="G82" s="21">
        <f>'[1]P3 Ejecucion '!G84</f>
        <v>0</v>
      </c>
      <c r="H82" s="21">
        <f>'[1]P3 Ejecucion '!H84</f>
        <v>0</v>
      </c>
      <c r="I82" s="21">
        <f>'[1]P3 Ejecucion '!I84</f>
        <v>0</v>
      </c>
      <c r="J82" s="21">
        <f>'[1]P3 Ejecucion '!J84</f>
        <v>0</v>
      </c>
      <c r="K82" s="21">
        <f>'[1]P3 Ejecucion '!K84</f>
        <v>0</v>
      </c>
      <c r="L82" s="21">
        <f>'[1]P3 Ejecucion '!L84</f>
        <v>0</v>
      </c>
      <c r="M82" s="21">
        <f>'[1]P3 Ejecucion '!M84</f>
        <v>0</v>
      </c>
      <c r="N82" s="21">
        <f>'[1]P3 Ejecucion '!N84</f>
        <v>0</v>
      </c>
      <c r="O82" s="21">
        <f>'[1]P3 Ejecucion '!O84</f>
        <v>0</v>
      </c>
      <c r="P82" s="24">
        <f t="shared" si="10"/>
        <v>0</v>
      </c>
    </row>
    <row r="83" spans="1:16" x14ac:dyDescent="0.35">
      <c r="A83" s="22" t="s">
        <v>96</v>
      </c>
      <c r="B83" s="23">
        <f>'[1]P1 Presupuesto Aprobado'!B85</f>
        <v>0</v>
      </c>
      <c r="C83" s="23">
        <f>'[1]P1 Presupuesto Aprobado'!C85</f>
        <v>0</v>
      </c>
      <c r="D83" s="23">
        <f>'[1]P3 Ejecucion '!D85</f>
        <v>0</v>
      </c>
      <c r="E83" s="23">
        <f>'[1]P3 Ejecucion '!E85</f>
        <v>0</v>
      </c>
      <c r="F83" s="23">
        <f>'[1]P3 Ejecucion '!F85</f>
        <v>0</v>
      </c>
      <c r="G83" s="23">
        <f>'[1]P3 Ejecucion '!G85</f>
        <v>0</v>
      </c>
      <c r="H83" s="23">
        <f>'[1]P3 Ejecucion '!H85</f>
        <v>0</v>
      </c>
      <c r="I83" s="23">
        <f>'[1]P3 Ejecucion '!I85</f>
        <v>0</v>
      </c>
      <c r="J83" s="23">
        <f>'[1]P3 Ejecucion '!J85</f>
        <v>0</v>
      </c>
      <c r="K83" s="23">
        <f>'[1]P3 Ejecucion '!K85</f>
        <v>0</v>
      </c>
      <c r="L83" s="23">
        <f>'[1]P3 Ejecucion '!L85</f>
        <v>0</v>
      </c>
      <c r="M83" s="23">
        <f>'[1]P3 Ejecucion '!M85</f>
        <v>0</v>
      </c>
      <c r="N83" s="23">
        <f>'[1]P3 Ejecucion '!N85</f>
        <v>0</v>
      </c>
      <c r="O83" s="23">
        <f>'[1]P3 Ejecucion '!O85</f>
        <v>0</v>
      </c>
      <c r="P83" s="24">
        <f t="shared" si="10"/>
        <v>0</v>
      </c>
    </row>
    <row r="84" spans="1:16" x14ac:dyDescent="0.35">
      <c r="A84" s="31" t="s">
        <v>97</v>
      </c>
      <c r="B84" s="32">
        <f>B9+B75</f>
        <v>810352937</v>
      </c>
      <c r="C84" s="32">
        <f t="shared" ref="C84:P84" si="11">C9+C75</f>
        <v>755871539</v>
      </c>
      <c r="D84" s="32">
        <f t="shared" si="11"/>
        <v>26297339.990000002</v>
      </c>
      <c r="E84" s="32">
        <f t="shared" si="11"/>
        <v>27650847.23</v>
      </c>
      <c r="F84" s="32">
        <f t="shared" si="11"/>
        <v>40665970.609999999</v>
      </c>
      <c r="G84" s="32">
        <f t="shared" si="11"/>
        <v>51494210.720000006</v>
      </c>
      <c r="H84" s="32">
        <f t="shared" si="11"/>
        <v>56707630.68</v>
      </c>
      <c r="I84" s="32">
        <f t="shared" si="11"/>
        <v>56113033.639999993</v>
      </c>
      <c r="J84" s="32">
        <f t="shared" si="11"/>
        <v>122291700.8</v>
      </c>
      <c r="K84" s="32">
        <f t="shared" si="11"/>
        <v>25483389.870000001</v>
      </c>
      <c r="L84" s="32">
        <f t="shared" si="11"/>
        <v>0</v>
      </c>
      <c r="M84" s="32">
        <f t="shared" si="11"/>
        <v>0</v>
      </c>
      <c r="N84" s="32">
        <f t="shared" si="11"/>
        <v>0</v>
      </c>
      <c r="O84" s="32">
        <f t="shared" si="11"/>
        <v>0</v>
      </c>
      <c r="P84" s="32">
        <f t="shared" si="11"/>
        <v>406704123.54000008</v>
      </c>
    </row>
    <row r="85" spans="1:16" x14ac:dyDescent="0.35">
      <c r="A85" s="33" t="s">
        <v>98</v>
      </c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 ht="18.5" x14ac:dyDescent="0.45">
      <c r="A86" s="36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9"/>
      <c r="M86" s="39"/>
      <c r="N86" s="40"/>
      <c r="O86" s="39"/>
      <c r="P86" s="39"/>
    </row>
    <row r="87" spans="1:16" x14ac:dyDescent="0.35">
      <c r="A87" s="41" t="s">
        <v>99</v>
      </c>
      <c r="B87" s="34"/>
      <c r="C87" s="34"/>
      <c r="D87" s="34"/>
      <c r="E87" s="34"/>
      <c r="F87" s="34"/>
      <c r="G87" s="34"/>
      <c r="H87" s="34"/>
      <c r="I87" s="42"/>
      <c r="J87" s="42"/>
      <c r="K87" s="42"/>
      <c r="L87" s="42"/>
      <c r="M87" s="42"/>
      <c r="N87" s="42"/>
      <c r="O87" s="42"/>
      <c r="P87" s="34"/>
    </row>
    <row r="88" spans="1:16" x14ac:dyDescent="0.35">
      <c r="A88" s="43" t="s">
        <v>100</v>
      </c>
      <c r="B88" s="44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x14ac:dyDescent="0.35">
      <c r="A89" s="43" t="s">
        <v>101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x14ac:dyDescent="0.35">
      <c r="A90" s="43" t="s">
        <v>102</v>
      </c>
      <c r="B90" s="44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x14ac:dyDescent="0.35">
      <c r="A91" s="43" t="s">
        <v>103</v>
      </c>
      <c r="B91" s="44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35">
      <c r="A92" s="45" t="s">
        <v>104</v>
      </c>
      <c r="B92" s="44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x14ac:dyDescent="0.35">
      <c r="A93" s="45" t="s">
        <v>105</v>
      </c>
      <c r="B93" s="44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x14ac:dyDescent="0.35">
      <c r="A94" s="46" t="s">
        <v>106</v>
      </c>
      <c r="B94" s="44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x14ac:dyDescent="0.35">
      <c r="A95" s="46"/>
      <c r="B95" s="44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 ht="15" thickBot="1" x14ac:dyDescent="0.4">
      <c r="A96" s="47" t="s">
        <v>107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ht="24.5" thickBot="1" x14ac:dyDescent="0.4">
      <c r="A97" s="49" t="s">
        <v>108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ht="25" thickBot="1" x14ac:dyDescent="0.4">
      <c r="A98" s="50" t="s">
        <v>109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ht="61" thickBot="1" x14ac:dyDescent="0.4">
      <c r="A99" s="51" t="s">
        <v>110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1:16" x14ac:dyDescent="0.35">
      <c r="A100" s="52"/>
      <c r="B100" s="53"/>
      <c r="C100" s="53"/>
      <c r="D100" s="54"/>
      <c r="E100" s="54"/>
      <c r="F100" s="54"/>
      <c r="G100" s="54"/>
      <c r="H100" s="54"/>
      <c r="I100" s="54"/>
      <c r="J100" s="54"/>
      <c r="K100" s="54"/>
      <c r="L100" s="53"/>
      <c r="M100" s="55"/>
      <c r="N100" s="55"/>
      <c r="O100" s="55"/>
      <c r="P100" s="56"/>
    </row>
    <row r="101" spans="1:16" x14ac:dyDescent="0.35">
      <c r="A101" s="52"/>
      <c r="B101" s="53"/>
      <c r="C101" s="53"/>
      <c r="D101" s="54"/>
      <c r="E101" s="54"/>
      <c r="F101" s="54"/>
      <c r="G101" s="54"/>
      <c r="H101" s="54"/>
      <c r="I101" s="54"/>
      <c r="J101" s="54"/>
      <c r="K101" s="54"/>
      <c r="L101" s="53"/>
      <c r="M101" s="55"/>
      <c r="N101" s="55"/>
      <c r="O101" s="55"/>
      <c r="P101" s="56"/>
    </row>
    <row r="102" spans="1:16" x14ac:dyDescent="0.35">
      <c r="A102" s="52"/>
      <c r="B102" s="53"/>
      <c r="C102" s="53"/>
      <c r="D102" s="54"/>
      <c r="E102" s="54"/>
      <c r="F102" s="54"/>
      <c r="G102" s="54"/>
      <c r="H102" s="54"/>
      <c r="I102" s="54"/>
      <c r="J102" s="54"/>
      <c r="K102" s="54"/>
      <c r="L102" s="53"/>
      <c r="M102" s="55"/>
      <c r="N102" s="55"/>
      <c r="O102" s="55"/>
      <c r="P102" s="56"/>
    </row>
    <row r="103" spans="1:16" x14ac:dyDescent="0.35">
      <c r="A103" s="57" t="s">
        <v>111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5"/>
      <c r="N103" s="55"/>
      <c r="O103" s="55"/>
      <c r="P103" s="56"/>
    </row>
    <row r="104" spans="1:16" x14ac:dyDescent="0.35">
      <c r="A104" s="58" t="s">
        <v>112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5"/>
      <c r="N104" s="55"/>
      <c r="O104" s="55"/>
      <c r="P104" s="56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2025-09-01T16:20:11Z</dcterms:created>
  <dcterms:modified xsi:type="dcterms:W3CDTF">2025-09-01T16:21:35Z</dcterms:modified>
</cp:coreProperties>
</file>