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7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M74" i="1" s="1"/>
  <c r="L81" i="1"/>
  <c r="K81" i="1"/>
  <c r="J81" i="1"/>
  <c r="I81" i="1"/>
  <c r="I74" i="1" s="1"/>
  <c r="H81" i="1"/>
  <c r="G81" i="1"/>
  <c r="F81" i="1"/>
  <c r="E81" i="1"/>
  <c r="E74" i="1" s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O74" i="1" s="1"/>
  <c r="N75" i="1"/>
  <c r="M75" i="1"/>
  <c r="L75" i="1"/>
  <c r="K75" i="1"/>
  <c r="K74" i="1" s="1"/>
  <c r="J75" i="1"/>
  <c r="I75" i="1"/>
  <c r="H75" i="1"/>
  <c r="G75" i="1"/>
  <c r="G74" i="1" s="1"/>
  <c r="F75" i="1"/>
  <c r="E75" i="1"/>
  <c r="D75" i="1"/>
  <c r="C75" i="1"/>
  <c r="C74" i="1" s="1"/>
  <c r="B75" i="1"/>
  <c r="N74" i="1"/>
  <c r="L74" i="1"/>
  <c r="J74" i="1"/>
  <c r="H74" i="1"/>
  <c r="F74" i="1"/>
  <c r="D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O9" i="1" s="1"/>
  <c r="N26" i="1"/>
  <c r="M26" i="1"/>
  <c r="L26" i="1"/>
  <c r="K26" i="1"/>
  <c r="K9" i="1" s="1"/>
  <c r="J26" i="1"/>
  <c r="I26" i="1"/>
  <c r="H26" i="1"/>
  <c r="G26" i="1"/>
  <c r="G9" i="1" s="1"/>
  <c r="F26" i="1"/>
  <c r="E26" i="1"/>
  <c r="D26" i="1"/>
  <c r="C26" i="1"/>
  <c r="C9" i="1" s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O16" i="1"/>
  <c r="N16" i="1"/>
  <c r="M16" i="1"/>
  <c r="L16" i="1"/>
  <c r="L9" i="1" s="1"/>
  <c r="L83" i="1" s="1"/>
  <c r="K16" i="1"/>
  <c r="J16" i="1"/>
  <c r="I16" i="1"/>
  <c r="H16" i="1"/>
  <c r="H9" i="1" s="1"/>
  <c r="H83" i="1" s="1"/>
  <c r="G16" i="1"/>
  <c r="F16" i="1"/>
  <c r="E16" i="1"/>
  <c r="D16" i="1"/>
  <c r="D9" i="1" s="1"/>
  <c r="D83" i="1" s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N10" i="1"/>
  <c r="N9" i="1" s="1"/>
  <c r="N83" i="1" s="1"/>
  <c r="M10" i="1"/>
  <c r="L10" i="1"/>
  <c r="K10" i="1"/>
  <c r="J10" i="1"/>
  <c r="J9" i="1" s="1"/>
  <c r="J83" i="1" s="1"/>
  <c r="I10" i="1"/>
  <c r="H10" i="1"/>
  <c r="G10" i="1"/>
  <c r="F10" i="1"/>
  <c r="F9" i="1" s="1"/>
  <c r="F83" i="1" s="1"/>
  <c r="E10" i="1"/>
  <c r="D10" i="1"/>
  <c r="C10" i="1"/>
  <c r="B10" i="1"/>
  <c r="B9" i="1" s="1"/>
  <c r="B83" i="1" s="1"/>
  <c r="M9" i="1"/>
  <c r="M83" i="1" s="1"/>
  <c r="I9" i="1"/>
  <c r="I83" i="1" s="1"/>
  <c r="E9" i="1"/>
  <c r="E83" i="1" s="1"/>
  <c r="P26" i="1" l="1"/>
  <c r="P36" i="1"/>
  <c r="P67" i="1"/>
  <c r="P78" i="1"/>
  <c r="P74" i="1" s="1"/>
  <c r="P16" i="1"/>
  <c r="C83" i="1"/>
  <c r="G83" i="1"/>
  <c r="K83" i="1"/>
  <c r="O83" i="1"/>
  <c r="P9" i="1" l="1"/>
  <c r="P83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<sst xmlns="http://schemas.openxmlformats.org/spreadsheetml/2006/main" count="112" uniqueCount="112">
  <si>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</si>
  <si>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</si>
  <si>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</si>
  <si>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</si>
  <si>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</si>
  <si>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</si>
  <si>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</si>
  <si>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</si>
  <si>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</si>
  <si>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</si>
  <si>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</si>
  <si>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</si>
  <si>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</si>
  <si>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</si>
  <si>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</si>
  <si>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</si>
  <si>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</si>
  <si>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</si>
  <si>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</si>
  <si>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</si>
  <si>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</si>
  <si>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</si>
  <si>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</si>
  <si>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</si>
  <si>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</si>
  <si>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</si>
  <si>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</si>
  <si>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</si>
  <si>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</si>
  <si>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</si>
  <si>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</si>
  <si>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</si>
  <si>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</si>
  <si>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</si>
  <si>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</si>
  <si>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</si>
  <si>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</si>
  <si>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</si>
  <si>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</si>
  <si>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</si>
  <si>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</si>
  <si>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</si>
  <si>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</si>
  <si>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</si>
  <si>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</si>
  <si>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</si>
  <si>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</si>
  <si>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</si>
  <si>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</si>
  <si>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</si>
  <si>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</si>
  <si>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</si>
  <si>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</si>
  <si>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</si>
  <si>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</si>
  <si>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</si>
  <si>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</si>
  <si>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</si>
  <si>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</si>
  <si>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</si>
  <si>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</si>
  <si>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</si>
  <si>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</si>
  <si>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</si>
  <si>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</si>
  <si>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</si>
  <si>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</si>
  <si>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</si>
  <si>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</si>
  <si>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</si>
  <si>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</si>
  <si>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</si>
  <si>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</si>
  <si>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</si>
  <si>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</si>
  <si>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</si>
  <si>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</si>
  <si>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</si>
  <si>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</si>
  <si>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</si>
  <si>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</si>
  <si>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</si>
  <si>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</si>
  <si>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</si>
  <si>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</si>
  <si>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</si>
  <si>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</si>
  <si>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</si>
  <si>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</si>
  <si>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</si>
  <si>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</si>
  <si>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</si>
  <si>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</si>
  <si>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</si>
  <si>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</si>
  <si>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</si>
  <si>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</si>
  <si>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30 de septiembre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</si>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</sst>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4827250" y="25400"/>
          <a:ext cx="9842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2476501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214336" cy="1143000"/>
        </a:xfrm>
        <a:prstGeom prst="rect">
          <a:avLst/>
        </a:prstGeom>
      </xdr:spPr>
    </xdr:pic>
    <xdr:clientData/>
  </xdr:twoCellAnchor>
  <xdr:twoCellAnchor>
    <xdr:from>
      <xdr:col>15</xdr:col>
      <xdr:colOff>27609</xdr:colOff>
      <xdr:row>0</xdr:row>
      <xdr:rowOff>115957</xdr:rowOff>
    </xdr:from>
    <xdr:to>
      <xdr:col>15</xdr:col>
      <xdr:colOff>1001646</xdr:colOff>
      <xdr:row>3</xdr:row>
      <xdr:rowOff>5522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4859" y="115957"/>
          <a:ext cx="974037" cy="715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382725312</v>
          </cell>
        </row>
        <row r="13">
          <cell r="B13">
            <v>333588226</v>
          </cell>
          <cell r="C13">
            <v>333588226</v>
          </cell>
        </row>
        <row r="14">
          <cell r="B14">
            <v>11703600</v>
          </cell>
          <cell r="C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37433486</v>
          </cell>
        </row>
        <row r="18">
          <cell r="B18">
            <v>207624708</v>
          </cell>
          <cell r="C18">
            <v>142788131.75</v>
          </cell>
        </row>
        <row r="19">
          <cell r="B19">
            <v>8120530</v>
          </cell>
          <cell r="C19">
            <v>8120530</v>
          </cell>
        </row>
        <row r="20">
          <cell r="B20">
            <v>381764</v>
          </cell>
          <cell r="C20">
            <v>644292</v>
          </cell>
        </row>
        <row r="21">
          <cell r="B21">
            <v>846136</v>
          </cell>
          <cell r="C21">
            <v>2160000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21558101</v>
          </cell>
        </row>
        <row r="24">
          <cell r="B24">
            <v>1554658</v>
          </cell>
          <cell r="C24">
            <v>1554658</v>
          </cell>
        </row>
        <row r="25">
          <cell r="B25">
            <v>152972500</v>
          </cell>
          <cell r="C25">
            <v>21950102</v>
          </cell>
        </row>
        <row r="26">
          <cell r="B26">
            <v>18540976</v>
          </cell>
          <cell r="C26">
            <v>76680305.840000004</v>
          </cell>
        </row>
        <row r="27">
          <cell r="B27">
            <v>5361043</v>
          </cell>
          <cell r="C27">
            <v>10120142.91</v>
          </cell>
        </row>
        <row r="28">
          <cell r="B28">
            <v>105154201</v>
          </cell>
          <cell r="C28">
            <v>422518885.38999999</v>
          </cell>
        </row>
        <row r="29">
          <cell r="B29">
            <v>18806174</v>
          </cell>
          <cell r="C29">
            <v>67089716.039999999</v>
          </cell>
        </row>
        <row r="30">
          <cell r="B30">
            <v>2899012</v>
          </cell>
          <cell r="C30">
            <v>10253923.379999999</v>
          </cell>
        </row>
        <row r="31">
          <cell r="B31">
            <v>1436340</v>
          </cell>
          <cell r="C31">
            <v>3707995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1015910</v>
          </cell>
        </row>
        <row r="34">
          <cell r="B34">
            <v>10621432</v>
          </cell>
          <cell r="C34">
            <v>83746693.370000005</v>
          </cell>
        </row>
        <row r="35">
          <cell r="B35">
            <v>17373892</v>
          </cell>
          <cell r="C35">
            <v>15596695.140000001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241107952.46000001</v>
          </cell>
        </row>
        <row r="38">
          <cell r="B38">
            <v>4792000</v>
          </cell>
          <cell r="C38">
            <v>210792000</v>
          </cell>
        </row>
        <row r="39">
          <cell r="B39">
            <v>4792000</v>
          </cell>
          <cell r="C39">
            <v>210792000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161766323.80000001</v>
          </cell>
        </row>
        <row r="55">
          <cell r="B55">
            <v>18196269</v>
          </cell>
          <cell r="C55">
            <v>122131581</v>
          </cell>
        </row>
        <row r="56">
          <cell r="B56">
            <v>1434060</v>
          </cell>
          <cell r="C56">
            <v>1309060</v>
          </cell>
        </row>
        <row r="57">
          <cell r="B57">
            <v>8650640</v>
          </cell>
          <cell r="C57">
            <v>8650640</v>
          </cell>
        </row>
        <row r="58">
          <cell r="B58">
            <v>0</v>
          </cell>
          <cell r="C58">
            <v>21292962</v>
          </cell>
        </row>
        <row r="59">
          <cell r="B59">
            <v>1705536</v>
          </cell>
          <cell r="C59">
            <v>7533180.7999999998</v>
          </cell>
        </row>
        <row r="60">
          <cell r="B60">
            <v>167000</v>
          </cell>
          <cell r="C60">
            <v>662000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147000</v>
          </cell>
        </row>
        <row r="63">
          <cell r="B63">
            <v>53278</v>
          </cell>
          <cell r="C63">
            <v>39900</v>
          </cell>
        </row>
        <row r="64">
          <cell r="B64">
            <v>23285250</v>
          </cell>
          <cell r="C64">
            <v>25249813.060000002</v>
          </cell>
        </row>
        <row r="65">
          <cell r="B65">
            <v>23285250</v>
          </cell>
          <cell r="C65">
            <v>25249813.060000002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31719254.530000001</v>
          </cell>
          <cell r="J12">
            <v>22116820.879999999</v>
          </cell>
          <cell r="K12">
            <v>31948611.629999999</v>
          </cell>
          <cell r="L12">
            <v>41464837.874000005</v>
          </cell>
          <cell r="M12">
            <v>0</v>
          </cell>
          <cell r="N12">
            <v>0</v>
          </cell>
          <cell r="O12">
            <v>0</v>
          </cell>
          <cell r="P12">
            <v>265158841.06399998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28163717</v>
          </cell>
          <cell r="J13">
            <v>18555740.539999999</v>
          </cell>
          <cell r="K13">
            <v>28328565.789999999</v>
          </cell>
          <cell r="L13">
            <v>37869622.980000004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764800</v>
          </cell>
          <cell r="J14">
            <v>764800</v>
          </cell>
          <cell r="K14">
            <v>764800</v>
          </cell>
          <cell r="L14">
            <v>764800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2790737.53</v>
          </cell>
          <cell r="J17">
            <v>2796280.3400000003</v>
          </cell>
          <cell r="K17">
            <v>2855245.84</v>
          </cell>
          <cell r="L17">
            <v>2830414.8939999999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3662826.6599999997</v>
          </cell>
          <cell r="J18">
            <v>3708754.98</v>
          </cell>
          <cell r="K18">
            <v>3293602.9000000004</v>
          </cell>
          <cell r="L18">
            <v>6665524.9199999999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646855.86</v>
          </cell>
          <cell r="J19">
            <v>373207.64</v>
          </cell>
          <cell r="K19">
            <v>776457.14999999991</v>
          </cell>
          <cell r="L19">
            <v>746134.06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60583.56</v>
          </cell>
          <cell r="J20">
            <v>0</v>
          </cell>
          <cell r="K20">
            <v>0</v>
          </cell>
          <cell r="L20">
            <v>120763.56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162950</v>
          </cell>
          <cell r="J21">
            <v>183850</v>
          </cell>
          <cell r="K21">
            <v>0</v>
          </cell>
          <cell r="L21">
            <v>131450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1702657.39</v>
          </cell>
          <cell r="J23">
            <v>1738617.83</v>
          </cell>
          <cell r="K23">
            <v>86730.43</v>
          </cell>
          <cell r="L23">
            <v>3559905.3100000005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137919.57999999999</v>
          </cell>
          <cell r="J25">
            <v>253131.31</v>
          </cell>
          <cell r="K25">
            <v>57230</v>
          </cell>
          <cell r="L25">
            <v>428174.80000000005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951860.27</v>
          </cell>
          <cell r="J26">
            <v>144640.79999999999</v>
          </cell>
          <cell r="K26">
            <v>2266985.3200000003</v>
          </cell>
          <cell r="L26">
            <v>1679097.19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1015307.4</v>
          </cell>
          <cell r="K27">
            <v>106200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439930.3</v>
          </cell>
          <cell r="J28">
            <v>8314321.1499999994</v>
          </cell>
          <cell r="K28">
            <v>48226766.68</v>
          </cell>
          <cell r="L28">
            <v>7766342.7800000003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233035</v>
          </cell>
          <cell r="J29">
            <v>2197970.75</v>
          </cell>
          <cell r="K29">
            <v>11223338.220000001</v>
          </cell>
          <cell r="L29">
            <v>14553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2867672.58</v>
          </cell>
          <cell r="K30">
            <v>0</v>
          </cell>
          <cell r="L30">
            <v>107422.48000000001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34810</v>
          </cell>
          <cell r="K31">
            <v>27558.9</v>
          </cell>
          <cell r="L31">
            <v>7316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179265.6</v>
          </cell>
          <cell r="K33">
            <v>160008</v>
          </cell>
          <cell r="L33">
            <v>200880.84000000003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1711333.7</v>
          </cell>
          <cell r="K34">
            <v>10170582.84</v>
          </cell>
          <cell r="L34">
            <v>830222.04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55855.3</v>
          </cell>
          <cell r="J35">
            <v>1021372.6</v>
          </cell>
          <cell r="K35">
            <v>69019.38</v>
          </cell>
          <cell r="L35">
            <v>4518151.8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151040</v>
          </cell>
          <cell r="J37">
            <v>301895.92000000004</v>
          </cell>
          <cell r="K37">
            <v>26576259.34</v>
          </cell>
          <cell r="L37">
            <v>2087796.62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235196.39</v>
          </cell>
          <cell r="J38">
            <v>1269300.4300000002</v>
          </cell>
          <cell r="K38">
            <v>0</v>
          </cell>
          <cell r="L38">
            <v>5000000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235196.39</v>
          </cell>
          <cell r="J39">
            <v>1269300.4300000002</v>
          </cell>
          <cell r="K39">
            <v>0</v>
          </cell>
          <cell r="L39">
            <v>5000000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4335679.42</v>
          </cell>
          <cell r="K54">
            <v>0</v>
          </cell>
          <cell r="L54">
            <v>4981957.37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3385202.85</v>
          </cell>
          <cell r="L55">
            <v>1650180.44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266555.98</v>
          </cell>
          <cell r="K56">
            <v>0</v>
          </cell>
          <cell r="L56">
            <v>79980.399999999994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2431642.25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J59">
            <v>683920.59000000008</v>
          </cell>
          <cell r="K59">
            <v>0</v>
          </cell>
          <cell r="L59">
            <v>624510.28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L60">
            <v>195644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3652685.98</v>
          </cell>
          <cell r="K64">
            <v>5868627.7300000004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3652685.98</v>
          </cell>
          <cell r="K65">
            <v>5868627.7300000004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activeCell="E87" sqref="E87"/>
    </sheetView>
  </sheetViews>
  <sheetFormatPr baseColWidth="10" defaultRowHeight="14.5" x14ac:dyDescent="0.35"/>
  <cols>
    <col min="1" max="1" width="39.6328125" customWidth="1"/>
    <col min="2" max="2" width="20.90625" style="9" bestFit="1" customWidth="1"/>
    <col min="3" max="3" width="22.1796875" style="9" bestFit="1" customWidth="1"/>
    <col min="4" max="11" width="14.453125" style="9" bestFit="1" customWidth="1"/>
    <col min="12" max="12" width="13.90625" style="9" bestFit="1" customWidth="1"/>
    <col min="13" max="13" width="9" style="9" hidden="1" customWidth="1"/>
    <col min="14" max="14" width="12.08984375" style="9" hidden="1" customWidth="1"/>
    <col min="15" max="15" width="10.81640625" style="9" hidden="1" customWidth="1"/>
    <col min="16" max="16" width="19.632812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1345840465.9999998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34162544.689999998</v>
      </c>
      <c r="I9" s="19">
        <f t="shared" si="0"/>
        <v>36057207.879999995</v>
      </c>
      <c r="J9" s="19">
        <f t="shared" si="0"/>
        <v>43397562.839999996</v>
      </c>
      <c r="K9" s="19">
        <f t="shared" si="0"/>
        <v>89337608.940000013</v>
      </c>
      <c r="L9" s="19">
        <f t="shared" si="0"/>
        <v>65878662.944000006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395907919.91399997</v>
      </c>
    </row>
    <row r="10" spans="1:16" x14ac:dyDescent="0.35">
      <c r="A10" s="20" t="s">
        <v>23</v>
      </c>
      <c r="B10" s="21">
        <f>'[1]P1 Presupuesto Aprobado'!B12</f>
        <v>382725312</v>
      </c>
      <c r="C10" s="21">
        <f>'[1]P1 Presupuesto Aprobado'!C12</f>
        <v>382725312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27934279.109999999</v>
      </c>
      <c r="I10" s="21">
        <f>'[1]P3 Ejecucion '!I12</f>
        <v>31719254.530000001</v>
      </c>
      <c r="J10" s="21">
        <f>'[1]P3 Ejecucion '!J12</f>
        <v>22116820.879999999</v>
      </c>
      <c r="K10" s="21">
        <f>'[1]P3 Ejecucion '!K12</f>
        <v>31948611.629999999</v>
      </c>
      <c r="L10" s="21">
        <f>'[1]P3 Ejecucion '!L12</f>
        <v>41464837.874000005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265158841.06399998</v>
      </c>
    </row>
    <row r="11" spans="1:16" x14ac:dyDescent="0.35">
      <c r="A11" s="22" t="s">
        <v>24</v>
      </c>
      <c r="B11" s="23">
        <f>'[1]P1 Presupuesto Aprobado'!B13</f>
        <v>333588226</v>
      </c>
      <c r="C11" s="23">
        <f>'[1]P1 Presupuesto Aprobado'!C13</f>
        <v>333588226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24305472.98</v>
      </c>
      <c r="I11" s="23">
        <f>'[1]P3 Ejecucion '!I13</f>
        <v>28163717</v>
      </c>
      <c r="J11" s="23">
        <f>'[1]P3 Ejecucion '!J13</f>
        <v>18555740.539999999</v>
      </c>
      <c r="K11" s="23">
        <f>'[1]P3 Ejecucion '!K13</f>
        <v>28328565.789999999</v>
      </c>
      <c r="L11" s="23">
        <f>'[1]P3 Ejecucion '!L13</f>
        <v>37869622.980000004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232653940.20999998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11703600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764800</v>
      </c>
      <c r="I12" s="23">
        <f>'[1]P3 Ejecucion '!I14</f>
        <v>764800</v>
      </c>
      <c r="J12" s="23">
        <f>'[1]P3 Ejecucion '!J14</f>
        <v>764800</v>
      </c>
      <c r="K12" s="23">
        <f>'[1]P3 Ejecucion '!K14</f>
        <v>764800</v>
      </c>
      <c r="L12" s="23">
        <f>'[1]P3 Ejecucion '!L14</f>
        <v>764800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7078200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9" x14ac:dyDescent="0.35">
      <c r="A15" s="22" t="s">
        <v>28</v>
      </c>
      <c r="B15" s="23">
        <f>'[1]P1 Presupuesto Aprobado'!B17</f>
        <v>37433486</v>
      </c>
      <c r="C15" s="23">
        <f>'[1]P1 Presupuesto Aprobado'!C17</f>
        <v>37433486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2864006.1300000004</v>
      </c>
      <c r="I15" s="23">
        <f>'[1]P3 Ejecucion '!I17</f>
        <v>2790737.53</v>
      </c>
      <c r="J15" s="23">
        <f>'[1]P3 Ejecucion '!J17</f>
        <v>2796280.3400000003</v>
      </c>
      <c r="K15" s="23">
        <f>'[1]P3 Ejecucion '!K17</f>
        <v>2855245.84</v>
      </c>
      <c r="L15" s="23">
        <f>'[1]P3 Ejecucion '!L17</f>
        <v>2830414.8939999999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25426700.854000002</v>
      </c>
    </row>
    <row r="16" spans="1:16" x14ac:dyDescent="0.35">
      <c r="A16" s="25" t="s">
        <v>29</v>
      </c>
      <c r="B16" s="21">
        <f>'[1]P1 Presupuesto Aprobado'!B18</f>
        <v>207624708</v>
      </c>
      <c r="C16" s="21">
        <f>'[1]P1 Presupuesto Aprobado'!C18</f>
        <v>142788131.75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5368077.96</v>
      </c>
      <c r="I16" s="21">
        <f>'[1]P3 Ejecucion '!I18</f>
        <v>3662826.6599999997</v>
      </c>
      <c r="J16" s="21">
        <f>'[1]P3 Ejecucion '!J18</f>
        <v>3708754.98</v>
      </c>
      <c r="K16" s="21">
        <f>'[1]P3 Ejecucion '!K18</f>
        <v>3293602.9000000004</v>
      </c>
      <c r="L16" s="21">
        <f>'[1]P3 Ejecucion '!L18</f>
        <v>6665524.9199999999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32723127.07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8120530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1113770.8599999999</v>
      </c>
      <c r="I17" s="23">
        <f>'[1]P3 Ejecucion '!I19</f>
        <v>646855.86</v>
      </c>
      <c r="J17" s="23">
        <f>'[1]P3 Ejecucion '!J19</f>
        <v>373207.64</v>
      </c>
      <c r="K17" s="23">
        <f>'[1]P3 Ejecucion '!K19</f>
        <v>776457.14999999991</v>
      </c>
      <c r="L17" s="23">
        <f>'[1]P3 Ejecucion '!L19</f>
        <v>746134.06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5593738.540000001</v>
      </c>
    </row>
    <row r="18" spans="1:16" ht="29" x14ac:dyDescent="0.35">
      <c r="A18" s="22" t="s">
        <v>31</v>
      </c>
      <c r="B18" s="23">
        <f>'[1]P1 Presupuesto Aprobado'!B20</f>
        <v>381764</v>
      </c>
      <c r="C18" s="23">
        <f>'[1]P1 Presupuesto Aprobado'!C20</f>
        <v>644292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422470.68</v>
      </c>
      <c r="I18" s="23">
        <f>'[1]P3 Ejecucion '!I20</f>
        <v>60583.56</v>
      </c>
      <c r="J18" s="23">
        <f>'[1]P3 Ejecucion '!J20</f>
        <v>0</v>
      </c>
      <c r="K18" s="23">
        <f>'[1]P3 Ejecucion '!K20</f>
        <v>0</v>
      </c>
      <c r="L18" s="23">
        <f>'[1]P3 Ejecucion '!L20</f>
        <v>120763.56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603817.80000000005</v>
      </c>
    </row>
    <row r="19" spans="1:16" x14ac:dyDescent="0.35">
      <c r="A19" s="22" t="s">
        <v>32</v>
      </c>
      <c r="B19" s="23">
        <f>'[1]P1 Presupuesto Aprobado'!B21</f>
        <v>846136</v>
      </c>
      <c r="C19" s="23">
        <f>'[1]P1 Presupuesto Aprobado'!C21</f>
        <v>2160000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162950</v>
      </c>
      <c r="J19" s="23">
        <f>'[1]P3 Ejecucion '!J21</f>
        <v>183850</v>
      </c>
      <c r="K19" s="23">
        <f>'[1]P3 Ejecucion '!K21</f>
        <v>0</v>
      </c>
      <c r="L19" s="23">
        <f>'[1]P3 Ejecucion '!L21</f>
        <v>131450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602110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19847101</v>
      </c>
      <c r="C21" s="23">
        <f>'[1]P1 Presupuesto Aprobado'!C23</f>
        <v>21558101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1697240.6</v>
      </c>
      <c r="I21" s="23">
        <f>'[1]P3 Ejecucion '!I23</f>
        <v>1702657.39</v>
      </c>
      <c r="J21" s="23">
        <f>'[1]P3 Ejecucion '!J23</f>
        <v>1738617.83</v>
      </c>
      <c r="K21" s="23">
        <f>'[1]P3 Ejecucion '!K23</f>
        <v>86730.43</v>
      </c>
      <c r="L21" s="23">
        <f>'[1]P3 Ejecucion '!L23</f>
        <v>3559905.3100000005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15818812.9</v>
      </c>
    </row>
    <row r="22" spans="1:16" x14ac:dyDescent="0.35">
      <c r="A22" s="22" t="s">
        <v>35</v>
      </c>
      <c r="B22" s="23">
        <f>'[1]P1 Presupuesto Aprobado'!B24</f>
        <v>1554658</v>
      </c>
      <c r="C22" s="23">
        <f>'[1]P1 Presupuesto Aprobado'!C24</f>
        <v>1554658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124441.1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395161.39</v>
      </c>
    </row>
    <row r="23" spans="1:16" ht="43.5" x14ac:dyDescent="0.35">
      <c r="A23" s="22" t="s">
        <v>36</v>
      </c>
      <c r="B23" s="23">
        <f>'[1]P1 Presupuesto Aprobado'!B25</f>
        <v>152972500</v>
      </c>
      <c r="C23" s="23">
        <f>'[1]P1 Presupuesto Aprobado'!C25</f>
        <v>21950102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365234.72</v>
      </c>
      <c r="I23" s="23">
        <f>'[1]P3 Ejecucion '!I25</f>
        <v>137919.57999999999</v>
      </c>
      <c r="J23" s="23">
        <f>'[1]P3 Ejecucion '!J25</f>
        <v>253131.31</v>
      </c>
      <c r="K23" s="23">
        <f>'[1]P3 Ejecucion '!K25</f>
        <v>57230</v>
      </c>
      <c r="L23" s="23">
        <f>'[1]P3 Ejecucion '!L25</f>
        <v>428174.80000000005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1710850.46</v>
      </c>
    </row>
    <row r="24" spans="1:16" ht="29" x14ac:dyDescent="0.35">
      <c r="A24" s="22" t="s">
        <v>37</v>
      </c>
      <c r="B24" s="23">
        <f>'[1]P1 Presupuesto Aprobado'!B26</f>
        <v>18540976</v>
      </c>
      <c r="C24" s="23">
        <f>'[1]P1 Presupuesto Aprobado'!C26</f>
        <v>76680305.840000004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223020</v>
      </c>
      <c r="I24" s="23">
        <f>'[1]P3 Ejecucion '!I26</f>
        <v>951860.27</v>
      </c>
      <c r="J24" s="23">
        <f>'[1]P3 Ejecucion '!J26</f>
        <v>144640.79999999999</v>
      </c>
      <c r="K24" s="23">
        <f>'[1]P3 Ejecucion '!K26</f>
        <v>2266985.3200000003</v>
      </c>
      <c r="L24" s="23">
        <f>'[1]P3 Ejecucion '!L26</f>
        <v>1679097.19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5455228.5800000001</v>
      </c>
    </row>
    <row r="25" spans="1:16" ht="29" x14ac:dyDescent="0.35">
      <c r="A25" s="22" t="s">
        <v>38</v>
      </c>
      <c r="B25" s="23">
        <f>'[1]P1 Presupuesto Aprobado'!B27</f>
        <v>5361043</v>
      </c>
      <c r="C25" s="23">
        <f>'[1]P1 Presupuesto Aprobado'!C27</f>
        <v>10120142.91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1421900</v>
      </c>
      <c r="I25" s="23">
        <f>'[1]P3 Ejecucion '!I27</f>
        <v>0</v>
      </c>
      <c r="J25" s="23">
        <f>'[1]P3 Ejecucion '!J27</f>
        <v>1015307.4</v>
      </c>
      <c r="K25" s="23">
        <f>'[1]P3 Ejecucion '!K27</f>
        <v>106200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2543407.4</v>
      </c>
    </row>
    <row r="26" spans="1:16" x14ac:dyDescent="0.35">
      <c r="A26" s="25" t="s">
        <v>39</v>
      </c>
      <c r="B26" s="21">
        <f>'[1]P1 Presupuesto Aprobado'!B28</f>
        <v>105154201</v>
      </c>
      <c r="C26" s="21">
        <f>'[1]P1 Presupuesto Aprobado'!C28</f>
        <v>422518885.38999999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156779.82</v>
      </c>
      <c r="I26" s="21">
        <f>'[1]P3 Ejecucion '!I28</f>
        <v>439930.3</v>
      </c>
      <c r="J26" s="21">
        <f>'[1]P3 Ejecucion '!J28</f>
        <v>8314321.1499999994</v>
      </c>
      <c r="K26" s="21">
        <f>'[1]P3 Ejecucion '!K28</f>
        <v>48226766.68</v>
      </c>
      <c r="L26" s="21">
        <f>'[1]P3 Ejecucion '!L28</f>
        <v>7766342.7800000003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69948473.300000012</v>
      </c>
    </row>
    <row r="27" spans="1:16" ht="29" x14ac:dyDescent="0.35">
      <c r="A27" s="27" t="s">
        <v>40</v>
      </c>
      <c r="B27" s="28">
        <f>'[1]P1 Presupuesto Aprobado'!B29</f>
        <v>18806174</v>
      </c>
      <c r="C27" s="28">
        <f>'[1]P1 Presupuesto Aprobado'!C29</f>
        <v>67089716.039999999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9261</v>
      </c>
      <c r="I27" s="28">
        <f>'[1]P3 Ejecucion '!I29</f>
        <v>233035</v>
      </c>
      <c r="J27" s="28">
        <f>'[1]P3 Ejecucion '!J29</f>
        <v>2197970.75</v>
      </c>
      <c r="K27" s="28">
        <f>'[1]P3 Ejecucion '!K29</f>
        <v>11223338.220000001</v>
      </c>
      <c r="L27" s="28">
        <f>'[1]P3 Ejecucion '!L29</f>
        <v>14553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14243499.07</v>
      </c>
    </row>
    <row r="28" spans="1:16" x14ac:dyDescent="0.35">
      <c r="A28" s="27" t="s">
        <v>41</v>
      </c>
      <c r="B28" s="28">
        <f>'[1]P1 Presupuesto Aprobado'!B30</f>
        <v>2899012</v>
      </c>
      <c r="C28" s="28">
        <f>'[1]P1 Presupuesto Aprobado'!C30</f>
        <v>10253923.379999999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54693</v>
      </c>
      <c r="I28" s="28">
        <f>'[1]P3 Ejecucion '!I30</f>
        <v>0</v>
      </c>
      <c r="J28" s="28">
        <f>'[1]P3 Ejecucion '!J30</f>
        <v>2867672.58</v>
      </c>
      <c r="K28" s="28">
        <f>'[1]P3 Ejecucion '!K30</f>
        <v>0</v>
      </c>
      <c r="L28" s="28">
        <f>'[1]P3 Ejecucion '!L30</f>
        <v>107422.48000000001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3034850.2600000002</v>
      </c>
    </row>
    <row r="29" spans="1:16" ht="29" x14ac:dyDescent="0.35">
      <c r="A29" s="27" t="s">
        <v>42</v>
      </c>
      <c r="B29" s="28">
        <f>'[1]P1 Presupuesto Aprobado'!B31</f>
        <v>1436340</v>
      </c>
      <c r="C29" s="28">
        <f>'[1]P1 Presupuesto Aprobado'!C31</f>
        <v>3707995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34810</v>
      </c>
      <c r="K29" s="28">
        <f>'[1]P3 Ejecucion '!K31</f>
        <v>27558.9</v>
      </c>
      <c r="L29" s="28">
        <f>'[1]P3 Ejecucion '!L31</f>
        <v>7316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533134.62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9" x14ac:dyDescent="0.35">
      <c r="A31" s="27" t="s">
        <v>44</v>
      </c>
      <c r="B31" s="28">
        <f>'[1]P1 Presupuesto Aprobado'!B33</f>
        <v>2463226</v>
      </c>
      <c r="C31" s="28">
        <f>'[1]P1 Presupuesto Aprobado'!C33</f>
        <v>1015910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179265.6</v>
      </c>
      <c r="K31" s="28">
        <f>'[1]P3 Ejecucion '!K33</f>
        <v>160008</v>
      </c>
      <c r="L31" s="28">
        <f>'[1]P3 Ejecucion '!L33</f>
        <v>200880.84000000003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651508.68000000005</v>
      </c>
    </row>
    <row r="32" spans="1:16" ht="29" x14ac:dyDescent="0.35">
      <c r="A32" s="27" t="s">
        <v>45</v>
      </c>
      <c r="B32" s="28">
        <f>'[1]P1 Presupuesto Aprobado'!B34</f>
        <v>10621432</v>
      </c>
      <c r="C32" s="28">
        <f>'[1]P1 Presupuesto Aprobado'!C34</f>
        <v>83746693.370000005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1711333.7</v>
      </c>
      <c r="K32" s="28">
        <f>'[1]P3 Ejecucion '!K34</f>
        <v>10170582.84</v>
      </c>
      <c r="L32" s="28">
        <f>'[1]P3 Ejecucion '!L34</f>
        <v>830222.04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12727371.199999999</v>
      </c>
    </row>
    <row r="33" spans="1:16" ht="29" x14ac:dyDescent="0.35">
      <c r="A33" s="22" t="s">
        <v>46</v>
      </c>
      <c r="B33" s="23">
        <f>'[1]P1 Presupuesto Aprobado'!B35</f>
        <v>17373892</v>
      </c>
      <c r="C33" s="23">
        <f>'[1]P1 Presupuesto Aprobado'!C35</f>
        <v>15596695.140000001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92825.82</v>
      </c>
      <c r="I33" s="23">
        <f>'[1]P3 Ejecucion '!I35</f>
        <v>55855.3</v>
      </c>
      <c r="J33" s="23">
        <f>'[1]P3 Ejecucion '!J35</f>
        <v>1021372.6</v>
      </c>
      <c r="K33" s="23">
        <f>'[1]P3 Ejecucion '!K35</f>
        <v>69019.38</v>
      </c>
      <c r="L33" s="23">
        <f>'[1]P3 Ejecucion '!L35</f>
        <v>4518151.8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8011524.8999999994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51554125</v>
      </c>
      <c r="C35" s="23">
        <f>'[1]P1 Presupuesto Aprobado'!C37</f>
        <v>241107952.46000001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151040</v>
      </c>
      <c r="J35" s="23">
        <f>'[1]P3 Ejecucion '!J37</f>
        <v>301895.92000000004</v>
      </c>
      <c r="K35" s="23">
        <f>'[1]P3 Ejecucion '!K37</f>
        <v>26576259.34</v>
      </c>
      <c r="L35" s="23">
        <f>'[1]P3 Ejecucion '!L37</f>
        <v>2087796.62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30746584.57</v>
      </c>
    </row>
    <row r="36" spans="1:16" x14ac:dyDescent="0.35">
      <c r="A36" s="25" t="s">
        <v>49</v>
      </c>
      <c r="B36" s="21">
        <f>'[1]P1 Presupuesto Aprobado'!B38</f>
        <v>4792000</v>
      </c>
      <c r="C36" s="21">
        <f>'[1]P1 Presupuesto Aprobado'!C38</f>
        <v>210792000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703407.8</v>
      </c>
      <c r="I36" s="21">
        <f>'[1]P3 Ejecucion '!I38</f>
        <v>235196.39</v>
      </c>
      <c r="J36" s="21">
        <f>'[1]P3 Ejecucion '!J38</f>
        <v>1269300.4300000002</v>
      </c>
      <c r="K36" s="21">
        <f>'[1]P3 Ejecucion '!K38</f>
        <v>0</v>
      </c>
      <c r="L36" s="21">
        <f>'[1]P3 Ejecucion '!L38</f>
        <v>5000000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8099117.1500000004</v>
      </c>
    </row>
    <row r="37" spans="1:16" ht="29" x14ac:dyDescent="0.35">
      <c r="A37" s="22" t="s">
        <v>50</v>
      </c>
      <c r="B37" s="23">
        <f>'[1]P1 Presupuesto Aprobado'!B39</f>
        <v>4792000</v>
      </c>
      <c r="C37" s="23">
        <f>'[1]P1 Presupuesto Aprobado'!C39</f>
        <v>210792000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703407.8</v>
      </c>
      <c r="I37" s="23">
        <f>'[1]P3 Ejecucion '!I39</f>
        <v>235196.39</v>
      </c>
      <c r="J37" s="23">
        <f>'[1]P3 Ejecucion '!J39</f>
        <v>1269300.4300000002</v>
      </c>
      <c r="K37" s="23">
        <f>'[1]P3 Ejecucion '!K39</f>
        <v>0</v>
      </c>
      <c r="L37" s="23">
        <f>'[1]P3 Ejecucion '!L39</f>
        <v>5000000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8099117.1500000004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ht="29" x14ac:dyDescent="0.35">
      <c r="A52" s="25" t="s">
        <v>65</v>
      </c>
      <c r="B52" s="21">
        <f>'[1]P1 Presupuesto Aprobado'!B54</f>
        <v>30353783</v>
      </c>
      <c r="C52" s="21">
        <f>'[1]P1 Presupuesto Aprobado'!C54</f>
        <v>161766323.80000001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4335679.42</v>
      </c>
      <c r="K52" s="21">
        <f>'[1]P3 Ejecucion '!K54</f>
        <v>0</v>
      </c>
      <c r="L52" s="21">
        <f>'[1]P3 Ejecucion '!L54</f>
        <v>4981957.37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10223334.24</v>
      </c>
    </row>
    <row r="53" spans="1:16" x14ac:dyDescent="0.35">
      <c r="A53" s="22" t="s">
        <v>66</v>
      </c>
      <c r="B53" s="23">
        <f>'[1]P1 Presupuesto Aprobado'!B55</f>
        <v>18196269</v>
      </c>
      <c r="C53" s="23">
        <f>'[1]P1 Presupuesto Aprobado'!C55</f>
        <v>122131581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3385202.85</v>
      </c>
      <c r="K53" s="23">
        <f>'[1]P3 Ejecucion '!K55</f>
        <v>0</v>
      </c>
      <c r="L53" s="23">
        <f>'[1]P3 Ejecucion '!L55</f>
        <v>1650180.44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5636652.54</v>
      </c>
    </row>
    <row r="54" spans="1:16" ht="29" x14ac:dyDescent="0.35">
      <c r="A54" s="22" t="s">
        <v>67</v>
      </c>
      <c r="B54" s="23">
        <f>'[1]P1 Presupuesto Aprobado'!B56</f>
        <v>1434060</v>
      </c>
      <c r="C54" s="23">
        <f>'[1]P1 Presupuesto Aprobado'!C56</f>
        <v>1309060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266555.98</v>
      </c>
      <c r="K54" s="23">
        <f>'[1]P3 Ejecucion '!K56</f>
        <v>0</v>
      </c>
      <c r="L54" s="23">
        <f>'[1]P3 Ejecucion '!L56</f>
        <v>79980.399999999994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606218.98</v>
      </c>
    </row>
    <row r="55" spans="1:16" ht="29" x14ac:dyDescent="0.35">
      <c r="A55" s="22" t="s">
        <v>68</v>
      </c>
      <c r="B55" s="23">
        <f>'[1]P1 Presupuesto Aprobado'!B57</f>
        <v>8650640</v>
      </c>
      <c r="C55" s="23">
        <f>'[1]P1 Presupuesto Aprobado'!C57</f>
        <v>8650640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2431642.25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2431642.25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21292962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1705536</v>
      </c>
      <c r="C57" s="23">
        <f>'[1]P1 Presupuesto Aprobado'!C59</f>
        <v>7533180.7999999998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683920.59000000008</v>
      </c>
      <c r="K57" s="23">
        <f>'[1]P3 Ejecucion '!K59</f>
        <v>0</v>
      </c>
      <c r="L57" s="23">
        <f>'[1]P3 Ejecucion '!L59</f>
        <v>624510.28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1353176.4700000002</v>
      </c>
    </row>
    <row r="58" spans="1:16" x14ac:dyDescent="0.35">
      <c r="A58" s="22" t="s">
        <v>71</v>
      </c>
      <c r="B58" s="23">
        <f>'[1]P1 Presupuesto Aprobado'!B60</f>
        <v>167000</v>
      </c>
      <c r="C58" s="23">
        <f>'[1]P1 Presupuesto Aprobado'!C60</f>
        <v>662000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195644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195644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147000</v>
      </c>
      <c r="C60" s="23">
        <f>'[1]P1 Presupuesto Aprobado'!C62</f>
        <v>147000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53278</v>
      </c>
      <c r="C61" s="23">
        <f>'[1]P1 Presupuesto Aprobado'!C63</f>
        <v>39900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23285250</v>
      </c>
      <c r="C62" s="21">
        <f>'[1]P1 Presupuesto Aprobado'!C64</f>
        <v>25249813.060000002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3652685.98</v>
      </c>
      <c r="K62" s="21">
        <f>'[1]P3 Ejecucion '!K64</f>
        <v>5868627.7300000004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9755027.0899999999</v>
      </c>
    </row>
    <row r="63" spans="1:16" x14ac:dyDescent="0.35">
      <c r="A63" s="22" t="s">
        <v>76</v>
      </c>
      <c r="B63" s="23">
        <f>'[1]P1 Presupuesto Aprobado'!B65</f>
        <v>23285250</v>
      </c>
      <c r="C63" s="23">
        <f>'[1]P1 Presupuesto Aprobado'!C65</f>
        <v>25249813.060000002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3652685.98</v>
      </c>
      <c r="K63" s="23">
        <f>'[1]P3 Ejecucion '!K65</f>
        <v>5868627.7300000004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9755027.0899999999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ht="29" x14ac:dyDescent="0.35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9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ht="29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ht="29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5">
      <c r="A83" s="33" t="s">
        <v>96</v>
      </c>
      <c r="B83" s="34">
        <f>B9+B74</f>
        <v>753935254</v>
      </c>
      <c r="C83" s="34">
        <f t="shared" ref="C83:P83" si="14">C9+C74</f>
        <v>1345840465.9999998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39183302.210000001</v>
      </c>
      <c r="G83" s="34">
        <f t="shared" si="14"/>
        <v>25625767.09</v>
      </c>
      <c r="H83" s="34">
        <f t="shared" si="14"/>
        <v>34162544.689999998</v>
      </c>
      <c r="I83" s="34">
        <f t="shared" si="14"/>
        <v>36057207.879999995</v>
      </c>
      <c r="J83" s="34">
        <f t="shared" si="14"/>
        <v>43397562.839999996</v>
      </c>
      <c r="K83" s="34">
        <f t="shared" si="14"/>
        <v>89337608.940000013</v>
      </c>
      <c r="L83" s="34">
        <f t="shared" si="14"/>
        <v>65878662.944000006</v>
      </c>
      <c r="M83" s="34">
        <f t="shared" si="14"/>
        <v>0</v>
      </c>
      <c r="N83" s="34">
        <f t="shared" si="14"/>
        <v>0</v>
      </c>
      <c r="O83" s="34">
        <f t="shared" si="14"/>
        <v>0</v>
      </c>
      <c r="P83" s="34">
        <f t="shared" si="14"/>
        <v>395907919.91399997</v>
      </c>
    </row>
    <row r="84" spans="1:16" x14ac:dyDescent="0.35">
      <c r="A84" s="35" t="s">
        <v>97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8.5" x14ac:dyDescent="0.45">
      <c r="A85" s="37"/>
      <c r="B85" s="38"/>
      <c r="C85" s="39"/>
      <c r="D85" s="38"/>
      <c r="E85" s="38"/>
      <c r="F85" s="38"/>
      <c r="G85" s="38"/>
      <c r="H85" s="38"/>
      <c r="I85" s="38"/>
      <c r="J85" s="38"/>
      <c r="K85" s="38"/>
      <c r="L85" s="40"/>
      <c r="M85" s="40"/>
      <c r="N85" s="40"/>
      <c r="O85" s="40"/>
      <c r="P85" s="40"/>
    </row>
    <row r="86" spans="1:16" x14ac:dyDescent="0.35">
      <c r="A86" s="41" t="s">
        <v>98</v>
      </c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42"/>
    </row>
    <row r="87" spans="1:16" x14ac:dyDescent="0.35">
      <c r="A87" s="44" t="s">
        <v>99</v>
      </c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35">
      <c r="A88" s="44" t="s">
        <v>100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35">
      <c r="A89" s="44" t="s">
        <v>101</v>
      </c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35">
      <c r="A90" s="44" t="s">
        <v>102</v>
      </c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35">
      <c r="A91" s="46" t="s">
        <v>103</v>
      </c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35">
      <c r="A92" s="46" t="s">
        <v>104</v>
      </c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x14ac:dyDescent="0.35">
      <c r="A93" s="47" t="s">
        <v>105</v>
      </c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35">
      <c r="A94" s="47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5" thickBot="1" x14ac:dyDescent="0.4">
      <c r="A95" s="48" t="s">
        <v>106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24.5" thickBot="1" x14ac:dyDescent="0.4">
      <c r="A96" s="50" t="s">
        <v>107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37" thickBot="1" x14ac:dyDescent="0.4">
      <c r="A97" s="51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85" thickBot="1" x14ac:dyDescent="0.4">
      <c r="A98" s="52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5">
      <c r="A99" s="53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4"/>
      <c r="M99" s="56"/>
      <c r="N99" s="56"/>
      <c r="O99" s="56"/>
      <c r="P99" s="57"/>
    </row>
    <row r="100" spans="1:16" x14ac:dyDescent="0.35">
      <c r="A100" s="53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4"/>
      <c r="M100" s="56"/>
      <c r="N100" s="56"/>
      <c r="O100" s="56"/>
      <c r="P100" s="57"/>
    </row>
    <row r="101" spans="1:16" x14ac:dyDescent="0.35">
      <c r="A101" s="53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4"/>
      <c r="M101" s="56"/>
      <c r="N101" s="56"/>
      <c r="O101" s="56"/>
      <c r="P101" s="57"/>
    </row>
    <row r="102" spans="1:16" x14ac:dyDescent="0.35">
      <c r="A102" s="58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6"/>
      <c r="N102" s="56"/>
      <c r="O102" s="56"/>
      <c r="P102" s="57"/>
    </row>
    <row r="103" spans="1:16" x14ac:dyDescent="0.35">
      <c r="A103" s="59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6"/>
      <c r="N103" s="56"/>
      <c r="O103" s="56"/>
      <c r="P103" s="57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2023-09-29T20:40:00Z</dcterms:created>
  <dcterms:modified xsi:type="dcterms:W3CDTF">2023-09-29T20:41:37Z</dcterms:modified>
</cp:coreProperties>
</file>