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9600" windowHeight="8724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N74" i="1" s="1"/>
  <c r="M81" i="1"/>
  <c r="L81" i="1"/>
  <c r="K81" i="1"/>
  <c r="J81" i="1"/>
  <c r="J74" i="1" s="1"/>
  <c r="I81" i="1"/>
  <c r="H81" i="1"/>
  <c r="G81" i="1"/>
  <c r="F81" i="1"/>
  <c r="F74" i="1" s="1"/>
  <c r="E81" i="1"/>
  <c r="D81" i="1"/>
  <c r="C81" i="1"/>
  <c r="B81" i="1"/>
  <c r="B74" i="1" s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M75" i="1"/>
  <c r="L75" i="1"/>
  <c r="L74" i="1" s="1"/>
  <c r="K75" i="1"/>
  <c r="J75" i="1"/>
  <c r="I75" i="1"/>
  <c r="H75" i="1"/>
  <c r="H74" i="1" s="1"/>
  <c r="G75" i="1"/>
  <c r="F75" i="1"/>
  <c r="E75" i="1"/>
  <c r="D75" i="1"/>
  <c r="D74" i="1" s="1"/>
  <c r="C75" i="1"/>
  <c r="B75" i="1"/>
  <c r="O74" i="1"/>
  <c r="M74" i="1"/>
  <c r="K74" i="1"/>
  <c r="I74" i="1"/>
  <c r="G74" i="1"/>
  <c r="E74" i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P71" i="1"/>
  <c r="P70" i="1" s="1"/>
  <c r="O71" i="1"/>
  <c r="N71" i="1"/>
  <c r="M71" i="1"/>
  <c r="L71" i="1"/>
  <c r="K71" i="1"/>
  <c r="J71" i="1"/>
  <c r="I71" i="1"/>
  <c r="H71" i="1"/>
  <c r="G71" i="1"/>
  <c r="F71" i="1"/>
  <c r="E71" i="1"/>
  <c r="D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P67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P62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P48" i="1" s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L9" i="1" s="1"/>
  <c r="L83" i="1" s="1"/>
  <c r="K26" i="1"/>
  <c r="J26" i="1"/>
  <c r="I26" i="1"/>
  <c r="H26" i="1"/>
  <c r="H9" i="1" s="1"/>
  <c r="H83" i="1" s="1"/>
  <c r="G26" i="1"/>
  <c r="F26" i="1"/>
  <c r="E26" i="1"/>
  <c r="D26" i="1"/>
  <c r="D9" i="1" s="1"/>
  <c r="D83" i="1" s="1"/>
  <c r="C26" i="1"/>
  <c r="B26" i="1"/>
  <c r="O25" i="1"/>
  <c r="N25" i="1"/>
  <c r="M25" i="1"/>
  <c r="L25" i="1"/>
  <c r="K25" i="1"/>
  <c r="J25" i="1"/>
  <c r="I25" i="1"/>
  <c r="H25" i="1"/>
  <c r="F25" i="1"/>
  <c r="P25" i="1" s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M9" i="1" s="1"/>
  <c r="M83" i="1" s="1"/>
  <c r="L16" i="1"/>
  <c r="K16" i="1"/>
  <c r="J16" i="1"/>
  <c r="I16" i="1"/>
  <c r="I9" i="1" s="1"/>
  <c r="I83" i="1" s="1"/>
  <c r="H16" i="1"/>
  <c r="G16" i="1"/>
  <c r="F16" i="1"/>
  <c r="E16" i="1"/>
  <c r="E9" i="1" s="1"/>
  <c r="E83" i="1" s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O83" i="1" s="1"/>
  <c r="N10" i="1"/>
  <c r="M10" i="1"/>
  <c r="L10" i="1"/>
  <c r="K10" i="1"/>
  <c r="K9" i="1" s="1"/>
  <c r="K83" i="1" s="1"/>
  <c r="J10" i="1"/>
  <c r="I10" i="1"/>
  <c r="H10" i="1"/>
  <c r="G10" i="1"/>
  <c r="G9" i="1" s="1"/>
  <c r="G83" i="1" s="1"/>
  <c r="F10" i="1"/>
  <c r="E10" i="1"/>
  <c r="D10" i="1"/>
  <c r="C10" i="1"/>
  <c r="C9" i="1" s="1"/>
  <c r="C83" i="1" s="1"/>
  <c r="B10" i="1"/>
  <c r="N9" i="1"/>
  <c r="N83" i="1" s="1"/>
  <c r="J9" i="1"/>
  <c r="J83" i="1" s="1"/>
  <c r="F9" i="1"/>
  <c r="B9" i="1"/>
  <c r="P74" i="1" l="1"/>
  <c r="B83" i="1"/>
  <c r="P26" i="1"/>
  <c r="F83" i="1"/>
  <c r="P16" i="1"/>
  <c r="P9" i="1" s="1"/>
  <c r="P83" i="1" s="1"/>
  <c r="P36" i="1"/>
  <c r="P78" i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<sst xmlns="http://schemas.openxmlformats.org/spreadsheetml/2006/main" count="112" uniqueCount="112">
  <si>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</si>
  <si>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</si>
  <si>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</si>
  <si>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</si>
  <si>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</si>
  <si>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</si>
  <si>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</si>
  <si>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</si>
  <si>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</si>
  <si>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</si>
  <si>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</si>
  <si>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</si>
  <si>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</si>
  <si>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</si>
  <si>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</si>
  <si>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</si>
  <si>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</si>
  <si>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</si>
  <si>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</si>
  <si>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</si>
  <si>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</si>
  <si>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</si>
  <si>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</si>
  <si>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</si>
  <si>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</si>
  <si>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</si>
  <si>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</si>
  <si>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</si>
  <si>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</si>
  <si>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</si>
  <si>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</si>
  <si>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</si>
  <si>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</si>
  <si>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</si>
  <si>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</si>
  <si>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</si>
  <si>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</si>
  <si>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</si>
  <si>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</si>
  <si>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</si>
  <si>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</si>
  <si>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</si>
  <si>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</si>
  <si>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</si>
  <si>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</si>
  <si>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</si>
  <si>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</si>
  <si>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</si>
  <si>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</si>
  <si>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</si>
  <si>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</si>
  <si>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</si>
  <si>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</si>
  <si>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</si>
  <si>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</si>
  <si>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</si>
  <si>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</si>
  <si>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</si>
  <si>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</si>
  <si>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</si>
  <si>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</si>
  <si>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</si>
  <si>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</si>
  <si>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</si>
  <si>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</si>
  <si>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</si>
  <si>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</si>
  <si>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</si>
  <si>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</si>
  <si>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</si>
  <si>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</si>
  <si>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</si>
  <si>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</si>
  <si>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</si>
  <si>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</si>
  <si>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</si>
  <si>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</si>
  <si>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</si>
  <si>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</si>
  <si>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</si>
  <si>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</si>
  <si>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</si>
  <si>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</si>
  <si>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</si>
  <si>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</si>
  <si>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</si>
  <si>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</si>
  <si>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</si>
  <si>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</si>
  <si>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</si>
  <si>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</si>
  <si>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</si>
  <si>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</si>
  <si>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</si>
  <si>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</si>
  <si>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</si>
  <si>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</si>
  <si>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julio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</si>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</sst>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824711" y="25400"/>
          <a:ext cx="1925319" cy="816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262164</xdr:colOff>
      <xdr:row>0</xdr:row>
      <xdr:rowOff>49892</xdr:rowOff>
    </xdr:from>
    <xdr:to>
      <xdr:col>2</xdr:col>
      <xdr:colOff>471079</xdr:colOff>
      <xdr:row>5</xdr:row>
      <xdr:rowOff>60052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4" y="49892"/>
          <a:ext cx="1793875" cy="92456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1861" y="114300"/>
          <a:ext cx="1772920" cy="49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382725312</v>
          </cell>
        </row>
        <row r="13">
          <cell r="B13">
            <v>333588226</v>
          </cell>
          <cell r="C13">
            <v>333588226</v>
          </cell>
        </row>
        <row r="14">
          <cell r="B14">
            <v>11703600</v>
          </cell>
          <cell r="C14">
            <v>11703600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37433486</v>
          </cell>
        </row>
        <row r="18">
          <cell r="B18">
            <v>207624708</v>
          </cell>
          <cell r="C18">
            <v>88247351.75</v>
          </cell>
        </row>
        <row r="19">
          <cell r="B19">
            <v>8120530</v>
          </cell>
          <cell r="C19">
            <v>8120530</v>
          </cell>
        </row>
        <row r="20">
          <cell r="B20">
            <v>381764</v>
          </cell>
          <cell r="C20">
            <v>644292</v>
          </cell>
        </row>
        <row r="21">
          <cell r="B21">
            <v>846136</v>
          </cell>
          <cell r="C21">
            <v>2160000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21558101</v>
          </cell>
        </row>
        <row r="24">
          <cell r="B24">
            <v>1554658</v>
          </cell>
          <cell r="C24">
            <v>1554658</v>
          </cell>
        </row>
        <row r="25">
          <cell r="B25">
            <v>152972500</v>
          </cell>
          <cell r="C25">
            <v>21950102</v>
          </cell>
        </row>
        <row r="26">
          <cell r="B26">
            <v>18540976</v>
          </cell>
          <cell r="C26">
            <v>22139525.84</v>
          </cell>
        </row>
        <row r="27">
          <cell r="B27">
            <v>5361043</v>
          </cell>
          <cell r="C27">
            <v>10120142.91</v>
          </cell>
        </row>
        <row r="28">
          <cell r="B28">
            <v>105154201</v>
          </cell>
          <cell r="C28">
            <v>182154453.38999999</v>
          </cell>
        </row>
        <row r="29">
          <cell r="B29">
            <v>18806174</v>
          </cell>
          <cell r="C29">
            <v>30463786.039999999</v>
          </cell>
        </row>
        <row r="30">
          <cell r="B30">
            <v>2899012</v>
          </cell>
          <cell r="C30">
            <v>10253923.379999999</v>
          </cell>
        </row>
        <row r="31">
          <cell r="B31">
            <v>1436340</v>
          </cell>
          <cell r="C31">
            <v>3707995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1015910</v>
          </cell>
        </row>
        <row r="34">
          <cell r="B34">
            <v>10621432</v>
          </cell>
          <cell r="C34">
            <v>46384004.370000005</v>
          </cell>
        </row>
        <row r="35">
          <cell r="B35">
            <v>17373892</v>
          </cell>
          <cell r="C35">
            <v>15548335.140000001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74780499.459999993</v>
          </cell>
        </row>
        <row r="38">
          <cell r="B38">
            <v>4792000</v>
          </cell>
          <cell r="C38">
            <v>10792000</v>
          </cell>
        </row>
        <row r="39">
          <cell r="B39">
            <v>4792000</v>
          </cell>
          <cell r="C39">
            <v>10792000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64766323.799999997</v>
          </cell>
        </row>
        <row r="55">
          <cell r="B55">
            <v>18196269</v>
          </cell>
          <cell r="C55">
            <v>29931581</v>
          </cell>
        </row>
        <row r="56">
          <cell r="B56">
            <v>1434060</v>
          </cell>
          <cell r="C56">
            <v>1309060</v>
          </cell>
        </row>
        <row r="57">
          <cell r="B57">
            <v>8650640</v>
          </cell>
          <cell r="C57">
            <v>8650640</v>
          </cell>
        </row>
        <row r="58">
          <cell r="B58">
            <v>0</v>
          </cell>
          <cell r="C58">
            <v>21292962</v>
          </cell>
        </row>
        <row r="59">
          <cell r="B59">
            <v>1705536</v>
          </cell>
          <cell r="C59">
            <v>2733180.8</v>
          </cell>
        </row>
        <row r="60">
          <cell r="B60">
            <v>167000</v>
          </cell>
          <cell r="C60">
            <v>662000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147000</v>
          </cell>
        </row>
        <row r="63">
          <cell r="B63">
            <v>53278</v>
          </cell>
          <cell r="C63">
            <v>39900</v>
          </cell>
        </row>
        <row r="64">
          <cell r="B64">
            <v>23285250</v>
          </cell>
          <cell r="C64">
            <v>25249813.060000002</v>
          </cell>
        </row>
        <row r="65">
          <cell r="B65">
            <v>23285250</v>
          </cell>
          <cell r="C65">
            <v>25249813.060000002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27934279.109999999</v>
          </cell>
          <cell r="I12">
            <v>31719254.530000001</v>
          </cell>
          <cell r="J12">
            <v>22116820.879999999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191745391.56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24305472.98</v>
          </cell>
          <cell r="I13">
            <v>28163717</v>
          </cell>
          <cell r="J13">
            <v>18555740.539999999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764800</v>
          </cell>
          <cell r="I14">
            <v>764800</v>
          </cell>
          <cell r="J14">
            <v>764800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2864006.1300000004</v>
          </cell>
          <cell r="I17">
            <v>2790737.53</v>
          </cell>
          <cell r="J17">
            <v>2796280.3400000003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5368077.96</v>
          </cell>
          <cell r="I18">
            <v>3662826.6599999997</v>
          </cell>
          <cell r="J18">
            <v>3708754.98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1113770.8599999999</v>
          </cell>
          <cell r="I19">
            <v>646855.86</v>
          </cell>
          <cell r="J19">
            <v>373207.64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422470.68</v>
          </cell>
          <cell r="I20">
            <v>60583.56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162950</v>
          </cell>
          <cell r="J21">
            <v>183850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1697240.6</v>
          </cell>
          <cell r="I23">
            <v>1702657.39</v>
          </cell>
          <cell r="J23">
            <v>1738617.83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124441.1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365234.72</v>
          </cell>
          <cell r="I25">
            <v>137919.57999999999</v>
          </cell>
          <cell r="J25">
            <v>253131.31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223020</v>
          </cell>
          <cell r="I26">
            <v>951860.27</v>
          </cell>
          <cell r="J26">
            <v>144640.79999999999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1421900</v>
          </cell>
          <cell r="I27">
            <v>0</v>
          </cell>
          <cell r="J27">
            <v>1015307.4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156779.82</v>
          </cell>
          <cell r="I28">
            <v>439930.3</v>
          </cell>
          <cell r="J28">
            <v>8314321.1499999994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9261</v>
          </cell>
          <cell r="I29">
            <v>233035</v>
          </cell>
          <cell r="J29">
            <v>2197970.75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54693</v>
          </cell>
          <cell r="I30">
            <v>0</v>
          </cell>
          <cell r="J30">
            <v>2867672.58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34810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179265.6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1711333.7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92825.82</v>
          </cell>
          <cell r="I35">
            <v>55855.3</v>
          </cell>
          <cell r="J35">
            <v>1021372.6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151040</v>
          </cell>
          <cell r="J37">
            <v>301895.92000000004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703407.8</v>
          </cell>
          <cell r="I38">
            <v>235196.39</v>
          </cell>
          <cell r="J38">
            <v>1269300.4300000002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703407.8</v>
          </cell>
          <cell r="I39">
            <v>235196.39</v>
          </cell>
          <cell r="J39">
            <v>1269300.4300000002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4335679.42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3385202.85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266555.98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J59">
            <v>683920.59000000008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3652685.98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3652685.98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E1" workbookViewId="0">
      <selection activeCell="A5" sqref="A5:P5"/>
    </sheetView>
  </sheetViews>
  <sheetFormatPr baseColWidth="10" defaultRowHeight="14.4" x14ac:dyDescent="0.3"/>
  <cols>
    <col min="1" max="1" width="39.6640625" customWidth="1"/>
    <col min="2" max="2" width="20.88671875" style="9" bestFit="1" customWidth="1"/>
    <col min="3" max="3" width="15.77734375" style="9" customWidth="1"/>
    <col min="4" max="10" width="14.44140625" style="9" bestFit="1" customWidth="1"/>
    <col min="11" max="11" width="8.5546875" style="9" customWidth="1"/>
    <col min="12" max="12" width="12" style="9" customWidth="1"/>
    <col min="13" max="13" width="9" style="9" customWidth="1"/>
    <col min="14" max="14" width="12.109375" style="9" customWidth="1"/>
    <col min="15" max="15" width="10.77734375" style="9" customWidth="1"/>
    <col min="16" max="16" width="19.6640625" style="9" bestFit="1" customWidth="1"/>
  </cols>
  <sheetData>
    <row r="1" spans="1:16" ht="28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6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6" x14ac:dyDescent="0.3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6" x14ac:dyDescent="0.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753935254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34162544.689999998</v>
      </c>
      <c r="I9" s="19">
        <f t="shared" si="0"/>
        <v>36057207.879999995</v>
      </c>
      <c r="J9" s="19">
        <f t="shared" si="0"/>
        <v>43397562.839999996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240691648.03000003</v>
      </c>
    </row>
    <row r="10" spans="1:16" ht="28.8" x14ac:dyDescent="0.3">
      <c r="A10" s="20" t="s">
        <v>23</v>
      </c>
      <c r="B10" s="21">
        <f>'[1]P1 Presupuesto Aprobado'!B12</f>
        <v>382725312</v>
      </c>
      <c r="C10" s="21">
        <f>'[1]P1 Presupuesto Aprobado'!C12</f>
        <v>382725312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27934279.109999999</v>
      </c>
      <c r="I10" s="21">
        <f>'[1]P3 Ejecucion '!I12</f>
        <v>31719254.530000001</v>
      </c>
      <c r="J10" s="21">
        <f>'[1]P3 Ejecucion '!J12</f>
        <v>22116820.879999999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191745391.56</v>
      </c>
    </row>
    <row r="11" spans="1:16" x14ac:dyDescent="0.3">
      <c r="A11" s="22" t="s">
        <v>24</v>
      </c>
      <c r="B11" s="23">
        <f>'[1]P1 Presupuesto Aprobado'!B13</f>
        <v>333588226</v>
      </c>
      <c r="C11" s="23">
        <f>'[1]P1 Presupuesto Aprobado'!C13</f>
        <v>333588226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24305472.98</v>
      </c>
      <c r="I11" s="23">
        <f>'[1]P3 Ejecucion '!I13</f>
        <v>28163717</v>
      </c>
      <c r="J11" s="23">
        <f>'[1]P3 Ejecucion '!J13</f>
        <v>18555740.539999999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166455751.44</v>
      </c>
    </row>
    <row r="12" spans="1:16" x14ac:dyDescent="0.3">
      <c r="A12" s="22" t="s">
        <v>25</v>
      </c>
      <c r="B12" s="23">
        <f>'[1]P1 Presupuesto Aprobado'!B14</f>
        <v>11703600</v>
      </c>
      <c r="C12" s="23">
        <f>'[1]P1 Presupuesto Aprobado'!C14</f>
        <v>11703600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764800</v>
      </c>
      <c r="I12" s="23">
        <f>'[1]P3 Ejecucion '!I14</f>
        <v>764800</v>
      </c>
      <c r="J12" s="23">
        <f>'[1]P3 Ejecucion '!J14</f>
        <v>764800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5548600</v>
      </c>
    </row>
    <row r="13" spans="1:16" x14ac:dyDescent="0.3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8.8" x14ac:dyDescent="0.3">
      <c r="A15" s="22" t="s">
        <v>28</v>
      </c>
      <c r="B15" s="23">
        <f>'[1]P1 Presupuesto Aprobado'!B17</f>
        <v>37433486</v>
      </c>
      <c r="C15" s="23">
        <f>'[1]P1 Presupuesto Aprobado'!C17</f>
        <v>37433486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2864006.1300000004</v>
      </c>
      <c r="I15" s="23">
        <f>'[1]P3 Ejecucion '!I17</f>
        <v>2790737.53</v>
      </c>
      <c r="J15" s="23">
        <f>'[1]P3 Ejecucion '!J17</f>
        <v>2796280.3400000003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19741040.120000001</v>
      </c>
    </row>
    <row r="16" spans="1:16" x14ac:dyDescent="0.3">
      <c r="A16" s="25" t="s">
        <v>29</v>
      </c>
      <c r="B16" s="21">
        <f>'[1]P1 Presupuesto Aprobado'!B18</f>
        <v>207624708</v>
      </c>
      <c r="C16" s="21">
        <f>'[1]P1 Presupuesto Aprobado'!C18</f>
        <v>88247351.75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5368077.96</v>
      </c>
      <c r="I16" s="21">
        <f>'[1]P3 Ejecucion '!I18</f>
        <v>3662826.6599999997</v>
      </c>
      <c r="J16" s="21">
        <f>'[1]P3 Ejecucion '!J18</f>
        <v>3708754.98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22763999.25</v>
      </c>
    </row>
    <row r="17" spans="1:16" x14ac:dyDescent="0.3">
      <c r="A17" s="22" t="s">
        <v>30</v>
      </c>
      <c r="B17" s="23">
        <f>'[1]P1 Presupuesto Aprobado'!B19</f>
        <v>8120530</v>
      </c>
      <c r="C17" s="23">
        <f>'[1]P1 Presupuesto Aprobado'!C19</f>
        <v>8120530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1113770.8599999999</v>
      </c>
      <c r="I17" s="23">
        <f>'[1]P3 Ejecucion '!I19</f>
        <v>646855.86</v>
      </c>
      <c r="J17" s="23">
        <f>'[1]P3 Ejecucion '!J19</f>
        <v>373207.64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4071147.33</v>
      </c>
    </row>
    <row r="18" spans="1:16" ht="28.8" x14ac:dyDescent="0.3">
      <c r="A18" s="22" t="s">
        <v>31</v>
      </c>
      <c r="B18" s="23">
        <f>'[1]P1 Presupuesto Aprobado'!B20</f>
        <v>381764</v>
      </c>
      <c r="C18" s="23">
        <f>'[1]P1 Presupuesto Aprobado'!C20</f>
        <v>644292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422470.68</v>
      </c>
      <c r="I18" s="23">
        <f>'[1]P3 Ejecucion '!I20</f>
        <v>60583.56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483054.24</v>
      </c>
    </row>
    <row r="19" spans="1:16" x14ac:dyDescent="0.3">
      <c r="A19" s="22" t="s">
        <v>32</v>
      </c>
      <c r="B19" s="23">
        <f>'[1]P1 Presupuesto Aprobado'!B21</f>
        <v>846136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162950</v>
      </c>
      <c r="J19" s="23">
        <f>'[1]P3 Ejecucion '!J21</f>
        <v>183850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470660</v>
      </c>
    </row>
    <row r="20" spans="1:16" x14ac:dyDescent="0.3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">
      <c r="A21" s="22" t="s">
        <v>34</v>
      </c>
      <c r="B21" s="23">
        <f>'[1]P1 Presupuesto Aprobado'!B23</f>
        <v>19847101</v>
      </c>
      <c r="C21" s="23">
        <f>'[1]P1 Presupuesto Aprobado'!C23</f>
        <v>21558101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1697240.6</v>
      </c>
      <c r="I21" s="23">
        <f>'[1]P3 Ejecucion '!I23</f>
        <v>1702657.39</v>
      </c>
      <c r="J21" s="23">
        <f>'[1]P3 Ejecucion '!J23</f>
        <v>1738617.83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12172177.16</v>
      </c>
    </row>
    <row r="22" spans="1:16" x14ac:dyDescent="0.3">
      <c r="A22" s="22" t="s">
        <v>35</v>
      </c>
      <c r="B22" s="23">
        <f>'[1]P1 Presupuesto Aprobado'!B24</f>
        <v>1554658</v>
      </c>
      <c r="C22" s="23">
        <f>'[1]P1 Presupuesto Aprobado'!C24</f>
        <v>1554658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124441.1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395161.39</v>
      </c>
    </row>
    <row r="23" spans="1:16" ht="43.2" x14ac:dyDescent="0.3">
      <c r="A23" s="22" t="s">
        <v>36</v>
      </c>
      <c r="B23" s="23">
        <f>'[1]P1 Presupuesto Aprobado'!B25</f>
        <v>152972500</v>
      </c>
      <c r="C23" s="23">
        <f>'[1]P1 Presupuesto Aprobado'!C25</f>
        <v>21950102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365234.72</v>
      </c>
      <c r="I23" s="23">
        <f>'[1]P3 Ejecucion '!I25</f>
        <v>137919.57999999999</v>
      </c>
      <c r="J23" s="23">
        <f>'[1]P3 Ejecucion '!J25</f>
        <v>253131.31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1225445.6599999999</v>
      </c>
    </row>
    <row r="24" spans="1:16" ht="28.8" x14ac:dyDescent="0.3">
      <c r="A24" s="22" t="s">
        <v>37</v>
      </c>
      <c r="B24" s="23">
        <f>'[1]P1 Presupuesto Aprobado'!B26</f>
        <v>18540976</v>
      </c>
      <c r="C24" s="23">
        <f>'[1]P1 Presupuesto Aprobado'!C26</f>
        <v>22139525.84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223020</v>
      </c>
      <c r="I24" s="23">
        <f>'[1]P3 Ejecucion '!I26</f>
        <v>951860.27</v>
      </c>
      <c r="J24" s="23">
        <f>'[1]P3 Ejecucion '!J26</f>
        <v>144640.79999999999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1509146.07</v>
      </c>
    </row>
    <row r="25" spans="1:16" ht="28.8" x14ac:dyDescent="0.3">
      <c r="A25" s="22" t="s">
        <v>38</v>
      </c>
      <c r="B25" s="23">
        <f>'[1]P1 Presupuesto Aprobado'!B27</f>
        <v>5361043</v>
      </c>
      <c r="C25" s="23">
        <f>'[1]P1 Presupuesto Aprobado'!C27</f>
        <v>10120142.91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1421900</v>
      </c>
      <c r="I25" s="23">
        <f>'[1]P3 Ejecucion '!I27</f>
        <v>0</v>
      </c>
      <c r="J25" s="23">
        <f>'[1]P3 Ejecucion '!J27</f>
        <v>1015307.4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2437207.4</v>
      </c>
    </row>
    <row r="26" spans="1:16" x14ac:dyDescent="0.3">
      <c r="A26" s="25" t="s">
        <v>39</v>
      </c>
      <c r="B26" s="21">
        <f>'[1]P1 Presupuesto Aprobado'!B28</f>
        <v>105154201</v>
      </c>
      <c r="C26" s="21">
        <f>'[1]P1 Presupuesto Aprobado'!C28</f>
        <v>182154453.38999999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156779.82</v>
      </c>
      <c r="I26" s="21">
        <f>'[1]P3 Ejecucion '!I28</f>
        <v>439930.3</v>
      </c>
      <c r="J26" s="21">
        <f>'[1]P3 Ejecucion '!J28</f>
        <v>8314321.1499999994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13955363.84</v>
      </c>
    </row>
    <row r="27" spans="1:16" ht="28.8" x14ac:dyDescent="0.3">
      <c r="A27" s="27" t="s">
        <v>40</v>
      </c>
      <c r="B27" s="28">
        <f>'[1]P1 Presupuesto Aprobado'!B29</f>
        <v>18806174</v>
      </c>
      <c r="C27" s="28">
        <f>'[1]P1 Presupuesto Aprobado'!C29</f>
        <v>30463786.039999999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9261</v>
      </c>
      <c r="I27" s="28">
        <f>'[1]P3 Ejecucion '!I29</f>
        <v>233035</v>
      </c>
      <c r="J27" s="28">
        <f>'[1]P3 Ejecucion '!J29</f>
        <v>2197970.75</v>
      </c>
      <c r="K27" s="28">
        <f>'[1]P3 Ejecucion '!K29</f>
        <v>0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3005607.85</v>
      </c>
    </row>
    <row r="28" spans="1:16" x14ac:dyDescent="0.3">
      <c r="A28" s="27" t="s">
        <v>41</v>
      </c>
      <c r="B28" s="28">
        <f>'[1]P1 Presupuesto Aprobado'!B30</f>
        <v>2899012</v>
      </c>
      <c r="C28" s="28">
        <f>'[1]P1 Presupuesto Aprobado'!C30</f>
        <v>10253923.379999999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54693</v>
      </c>
      <c r="I28" s="28">
        <f>'[1]P3 Ejecucion '!I30</f>
        <v>0</v>
      </c>
      <c r="J28" s="28">
        <f>'[1]P3 Ejecucion '!J30</f>
        <v>2867672.58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2927427.7800000003</v>
      </c>
    </row>
    <row r="29" spans="1:16" ht="28.8" x14ac:dyDescent="0.3">
      <c r="A29" s="27" t="s">
        <v>42</v>
      </c>
      <c r="B29" s="28">
        <f>'[1]P1 Presupuesto Aprobado'!B31</f>
        <v>1436340</v>
      </c>
      <c r="C29" s="28">
        <f>'[1]P1 Presupuesto Aprobado'!C31</f>
        <v>3707995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34810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498259.72</v>
      </c>
    </row>
    <row r="30" spans="1:16" x14ac:dyDescent="0.3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8.8" x14ac:dyDescent="0.3">
      <c r="A31" s="27" t="s">
        <v>44</v>
      </c>
      <c r="B31" s="28">
        <f>'[1]P1 Presupuesto Aprobado'!B33</f>
        <v>2463226</v>
      </c>
      <c r="C31" s="28">
        <f>'[1]P1 Presupuesto Aprobado'!C33</f>
        <v>1015910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179265.6</v>
      </c>
      <c r="K31" s="28">
        <f>'[1]P3 Ejecucion '!K33</f>
        <v>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290619.84000000003</v>
      </c>
    </row>
    <row r="32" spans="1:16" ht="28.8" x14ac:dyDescent="0.3">
      <c r="A32" s="27" t="s">
        <v>45</v>
      </c>
      <c r="B32" s="28">
        <f>'[1]P1 Presupuesto Aprobado'!B34</f>
        <v>10621432</v>
      </c>
      <c r="C32" s="28">
        <f>'[1]P1 Presupuesto Aprobado'!C34</f>
        <v>46384004.370000005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1711333.7</v>
      </c>
      <c r="K32" s="28">
        <f>'[1]P3 Ejecucion '!K34</f>
        <v>0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1726566.32</v>
      </c>
    </row>
    <row r="33" spans="1:16" ht="28.8" x14ac:dyDescent="0.3">
      <c r="A33" s="22" t="s">
        <v>46</v>
      </c>
      <c r="B33" s="23">
        <f>'[1]P1 Presupuesto Aprobado'!B35</f>
        <v>17373892</v>
      </c>
      <c r="C33" s="23">
        <f>'[1]P1 Presupuesto Aprobado'!C35</f>
        <v>15548335.140000001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92825.82</v>
      </c>
      <c r="I33" s="23">
        <f>'[1]P3 Ejecucion '!I35</f>
        <v>55855.3</v>
      </c>
      <c r="J33" s="23">
        <f>'[1]P3 Ejecucion '!J35</f>
        <v>1021372.6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3424353.7199999997</v>
      </c>
    </row>
    <row r="34" spans="1:16" ht="28.8" x14ac:dyDescent="0.3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">
      <c r="A35" s="22" t="s">
        <v>48</v>
      </c>
      <c r="B35" s="23">
        <f>'[1]P1 Presupuesto Aprobado'!B37</f>
        <v>51554125</v>
      </c>
      <c r="C35" s="23">
        <f>'[1]P1 Presupuesto Aprobado'!C37</f>
        <v>74780499.459999993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151040</v>
      </c>
      <c r="J35" s="23">
        <f>'[1]P3 Ejecucion '!J37</f>
        <v>301895.92000000004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2082528.6099999999</v>
      </c>
    </row>
    <row r="36" spans="1:16" x14ac:dyDescent="0.3">
      <c r="A36" s="25" t="s">
        <v>49</v>
      </c>
      <c r="B36" s="21">
        <f>'[1]P1 Presupuesto Aprobado'!B38</f>
        <v>4792000</v>
      </c>
      <c r="C36" s="21">
        <f>'[1]P1 Presupuesto Aprobado'!C38</f>
        <v>10792000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703407.8</v>
      </c>
      <c r="I36" s="21">
        <f>'[1]P3 Ejecucion '!I38</f>
        <v>235196.39</v>
      </c>
      <c r="J36" s="21">
        <f>'[1]P3 Ejecucion '!J38</f>
        <v>1269300.4300000002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3099117.1500000004</v>
      </c>
    </row>
    <row r="37" spans="1:16" ht="28.8" x14ac:dyDescent="0.3">
      <c r="A37" s="22" t="s">
        <v>50</v>
      </c>
      <c r="B37" s="23">
        <f>'[1]P1 Presupuesto Aprobado'!B39</f>
        <v>4792000</v>
      </c>
      <c r="C37" s="23">
        <f>'[1]P1 Presupuesto Aprobado'!C39</f>
        <v>10792000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703407.8</v>
      </c>
      <c r="I37" s="23">
        <f>'[1]P3 Ejecucion '!I39</f>
        <v>235196.39</v>
      </c>
      <c r="J37" s="23">
        <f>'[1]P3 Ejecucion '!J39</f>
        <v>1269300.4300000002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3099117.1500000004</v>
      </c>
    </row>
    <row r="38" spans="1:16" ht="28.8" x14ac:dyDescent="0.3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8.8" x14ac:dyDescent="0.3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8.8" x14ac:dyDescent="0.3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8.8" x14ac:dyDescent="0.3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8.8" x14ac:dyDescent="0.3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8.8" x14ac:dyDescent="0.3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8.8" x14ac:dyDescent="0.3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8.8" x14ac:dyDescent="0.3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8.8" x14ac:dyDescent="0.3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8.8" x14ac:dyDescent="0.3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8.8" x14ac:dyDescent="0.3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8.8" x14ac:dyDescent="0.3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ht="28.8" x14ac:dyDescent="0.3">
      <c r="A52" s="25" t="s">
        <v>65</v>
      </c>
      <c r="B52" s="21">
        <f>'[1]P1 Presupuesto Aprobado'!B54</f>
        <v>30353783</v>
      </c>
      <c r="C52" s="21">
        <f>'[1]P1 Presupuesto Aprobado'!C54</f>
        <v>64766323.799999997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4335679.42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5241376.87</v>
      </c>
    </row>
    <row r="53" spans="1:16" x14ac:dyDescent="0.3">
      <c r="A53" s="22" t="s">
        <v>66</v>
      </c>
      <c r="B53" s="23">
        <f>'[1]P1 Presupuesto Aprobado'!B55</f>
        <v>18196269</v>
      </c>
      <c r="C53" s="23">
        <f>'[1]P1 Presupuesto Aprobado'!C55</f>
        <v>29931581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3385202.85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3986472.1</v>
      </c>
    </row>
    <row r="54" spans="1:16" ht="28.8" x14ac:dyDescent="0.3">
      <c r="A54" s="22" t="s">
        <v>67</v>
      </c>
      <c r="B54" s="23">
        <f>'[1]P1 Presupuesto Aprobado'!B56</f>
        <v>1434060</v>
      </c>
      <c r="C54" s="23">
        <f>'[1]P1 Presupuesto Aprobado'!C56</f>
        <v>1309060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266555.98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526238.57999999996</v>
      </c>
    </row>
    <row r="55" spans="1:16" ht="28.8" x14ac:dyDescent="0.3">
      <c r="A55" s="22" t="s">
        <v>68</v>
      </c>
      <c r="B55" s="23">
        <f>'[1]P1 Presupuesto Aprobado'!B57</f>
        <v>8650640</v>
      </c>
      <c r="C55" s="23">
        <f>'[1]P1 Presupuesto Aprobado'!C57</f>
        <v>8650640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8.8" x14ac:dyDescent="0.3">
      <c r="A56" s="22" t="s">
        <v>69</v>
      </c>
      <c r="B56" s="23">
        <f>'[1]P1 Presupuesto Aprobado'!B58</f>
        <v>0</v>
      </c>
      <c r="C56" s="23">
        <f>'[1]P1 Presupuesto Aprobado'!C58</f>
        <v>21292962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8.8" x14ac:dyDescent="0.3">
      <c r="A57" s="22" t="s">
        <v>70</v>
      </c>
      <c r="B57" s="23">
        <f>'[1]P1 Presupuesto Aprobado'!B59</f>
        <v>1705536</v>
      </c>
      <c r="C57" s="23">
        <f>'[1]P1 Presupuesto Aprobado'!C59</f>
        <v>2733180.8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683920.59000000008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728666.19000000006</v>
      </c>
    </row>
    <row r="58" spans="1:16" x14ac:dyDescent="0.3">
      <c r="A58" s="22" t="s">
        <v>71</v>
      </c>
      <c r="B58" s="23">
        <f>'[1]P1 Presupuesto Aprobado'!B60</f>
        <v>167000</v>
      </c>
      <c r="C58" s="23">
        <f>'[1]P1 Presupuesto Aprobado'!C60</f>
        <v>662000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">
      <c r="A60" s="22" t="s">
        <v>73</v>
      </c>
      <c r="B60" s="23">
        <f>'[1]P1 Presupuesto Aprobado'!B62</f>
        <v>147000</v>
      </c>
      <c r="C60" s="23">
        <f>'[1]P1 Presupuesto Aprobado'!C62</f>
        <v>147000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8.8" x14ac:dyDescent="0.3">
      <c r="A61" s="22" t="s">
        <v>74</v>
      </c>
      <c r="B61" s="23">
        <f>'[1]P1 Presupuesto Aprobado'!B63</f>
        <v>53278</v>
      </c>
      <c r="C61" s="23">
        <f>'[1]P1 Presupuesto Aprobado'!C63</f>
        <v>39900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">
      <c r="A62" s="25" t="s">
        <v>75</v>
      </c>
      <c r="B62" s="21">
        <f>'[1]P1 Presupuesto Aprobado'!B64</f>
        <v>23285250</v>
      </c>
      <c r="C62" s="21">
        <f>'[1]P1 Presupuesto Aprobado'!C64</f>
        <v>25249813.060000002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3652685.98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3886399.36</v>
      </c>
    </row>
    <row r="63" spans="1:16" x14ac:dyDescent="0.3">
      <c r="A63" s="22" t="s">
        <v>76</v>
      </c>
      <c r="B63" s="23">
        <f>'[1]P1 Presupuesto Aprobado'!B65</f>
        <v>23285250</v>
      </c>
      <c r="C63" s="23">
        <f>'[1]P1 Presupuesto Aprobado'!C65</f>
        <v>25249813.060000002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3652685.98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3886399.36</v>
      </c>
    </row>
    <row r="64" spans="1:16" x14ac:dyDescent="0.3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8.8" x14ac:dyDescent="0.3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2" x14ac:dyDescent="0.3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8.8" x14ac:dyDescent="0.3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8.8" x14ac:dyDescent="0.3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ht="28.8" x14ac:dyDescent="0.3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8.8" x14ac:dyDescent="0.3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8.8" x14ac:dyDescent="0.3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8.8" x14ac:dyDescent="0.3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8.8" x14ac:dyDescent="0.3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ht="28.8" x14ac:dyDescent="0.3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ht="28.8" x14ac:dyDescent="0.3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ht="28.8" x14ac:dyDescent="0.3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8.8" x14ac:dyDescent="0.3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">
      <c r="A83" s="33" t="s">
        <v>96</v>
      </c>
      <c r="B83" s="34">
        <f>B9+B74</f>
        <v>753935254</v>
      </c>
      <c r="C83" s="34">
        <f t="shared" ref="C83:P83" si="14">C9+C74</f>
        <v>753935254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34162544.689999998</v>
      </c>
      <c r="I83" s="34">
        <f t="shared" si="14"/>
        <v>36057207.879999995</v>
      </c>
      <c r="J83" s="34">
        <f t="shared" si="14"/>
        <v>43397562.839999996</v>
      </c>
      <c r="K83" s="34">
        <f t="shared" si="14"/>
        <v>0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240691648.03000003</v>
      </c>
    </row>
    <row r="84" spans="1:16" x14ac:dyDescent="0.3">
      <c r="A84" s="35" t="s">
        <v>97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" x14ac:dyDescent="0.3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0"/>
      <c r="O85" s="40"/>
      <c r="P85" s="40"/>
    </row>
    <row r="86" spans="1:16" x14ac:dyDescent="0.3">
      <c r="A86" s="41" t="s">
        <v>98</v>
      </c>
      <c r="B86" s="42"/>
      <c r="C86" s="42"/>
      <c r="D86" s="42"/>
      <c r="E86" s="42"/>
      <c r="F86" s="42"/>
      <c r="G86" s="42"/>
      <c r="H86" s="42"/>
      <c r="I86" s="43"/>
      <c r="J86" s="43"/>
      <c r="K86" s="43"/>
      <c r="L86" s="43"/>
      <c r="M86" s="43"/>
      <c r="N86" s="43"/>
      <c r="O86" s="43"/>
      <c r="P86" s="42"/>
    </row>
    <row r="87" spans="1:16" x14ac:dyDescent="0.3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35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6" thickBot="1" x14ac:dyDescent="0.35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.200000000000003" thickBot="1" x14ac:dyDescent="0.35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.2" thickBot="1" x14ac:dyDescent="0.35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2023-08-07T14:42:59Z</dcterms:created>
  <dcterms:modified xsi:type="dcterms:W3CDTF">2023-08-07T14:44:36Z</dcterms:modified>
</cp:coreProperties>
</file>