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12- Balance al 31-12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diciembre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4" i="3" l="1"/>
  <c r="C26" i="3" l="1"/>
  <c r="C20" i="3" l="1"/>
  <c r="C22" i="3" s="1"/>
  <c r="C27" i="3" l="1"/>
  <c r="C29" i="3" l="1"/>
  <c r="A42" i="3" l="1"/>
  <c r="C32" i="3"/>
  <c r="C34" i="3" s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<sst xmlns="http://schemas.openxmlformats.org/spreadsheetml/2006/main" count="84" uniqueCount="33">
  <si>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</si>
  <si>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</si>
  <si>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</si>
  <si>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</si>
  <si>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</si>
  <si>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</si>
  <si>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</si>
  <si>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</si>
  <si>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</si>
  <si>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</si>
  <si>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</si>
  <si>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</si>
  <si>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</si>
  <si>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</si>
  <si>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</si>
  <si>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</si>
  <si>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</si>
  <si>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</si>
  <si>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</si>
  <si>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</si>
  <si>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</si>
  <si>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</si>
  <si>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</si>
  <si>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</si>
  <si>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</si>
  <si>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</si>
  <si>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</si>
  <si>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</si>
  <si>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</si>
  <si>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>Ingrid Karina García Familia</t>
  </si>
  <si>
    <t xml:space="preserve">          Rolfi Domingo Rojas Guzmán__</t>
  </si>
  <si>
    <t xml:space="preserve">     Presidente CPADB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</si>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</sst>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  <sheetName val="jun-22"/>
      <sheetName val="jul-22"/>
      <sheetName val="ago-22"/>
      <sheetName val="sep-22"/>
      <sheetName val="oct-22"/>
      <sheetName val="nov-22"/>
      <sheetName val="dic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>
            <v>238837202.38999999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26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41" t="s">
        <v>24</v>
      </c>
      <c r="D40" s="41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2" t="s">
        <v>25</v>
      </c>
      <c r="D41" s="42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28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41" t="s">
        <v>24</v>
      </c>
      <c r="D40" s="41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2" t="s">
        <v>25</v>
      </c>
      <c r="D41" s="42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workbookViewId="0">
      <selection activeCell="D21" sqref="D21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36"/>
    </row>
    <row r="5" spans="1:8" x14ac:dyDescent="0.25">
      <c r="A5" s="43" t="s">
        <v>1</v>
      </c>
      <c r="B5" s="43"/>
      <c r="C5" s="43"/>
      <c r="D5" s="36"/>
    </row>
    <row r="6" spans="1:8" x14ac:dyDescent="0.25">
      <c r="A6" s="43" t="s">
        <v>32</v>
      </c>
      <c r="B6" s="43"/>
      <c r="C6" s="43"/>
      <c r="D6" s="36"/>
    </row>
    <row r="7" spans="1:8" x14ac:dyDescent="0.25">
      <c r="A7" s="43" t="s">
        <v>2</v>
      </c>
      <c r="B7" s="43"/>
      <c r="C7" s="43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5868.69</v>
      </c>
    </row>
    <row r="13" spans="1:8" s="6" customFormat="1" x14ac:dyDescent="0.25">
      <c r="A13" s="7" t="s">
        <v>6</v>
      </c>
      <c r="B13" s="7"/>
      <c r="C13" s="31">
        <v>4878415.76</v>
      </c>
    </row>
    <row r="14" spans="1:8" x14ac:dyDescent="0.25">
      <c r="A14" s="7" t="s">
        <v>7</v>
      </c>
      <c r="B14" s="7"/>
      <c r="C14" s="31">
        <f>83813.9529315069+72627.4</f>
        <v>156441.35293150687</v>
      </c>
      <c r="H14" s="9"/>
    </row>
    <row r="15" spans="1:8" ht="16.5" customHeight="1" x14ac:dyDescent="0.25">
      <c r="A15" s="7" t="s">
        <v>8</v>
      </c>
      <c r="B15" s="7"/>
      <c r="C15" s="31">
        <v>142064480.81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147105206.61293152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15075343.77</v>
      </c>
    </row>
    <row r="20" spans="1:9" x14ac:dyDescent="0.25">
      <c r="A20" s="11" t="s">
        <v>12</v>
      </c>
      <c r="B20" s="11"/>
      <c r="C20" s="10">
        <f>SUM(C19:C19)</f>
        <v>15075343.77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162180550.38293153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40">
        <f>'[2]dic-22'!$F$4</f>
        <v>238837202.38999999</v>
      </c>
    </row>
    <row r="27" spans="1:9" x14ac:dyDescent="0.25">
      <c r="A27" s="11" t="s">
        <v>17</v>
      </c>
      <c r="B27" s="11"/>
      <c r="C27" s="17">
        <f>+C26</f>
        <v>238837202.38999999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238837202.38999999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-76656652.007068455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162180550.38293153</v>
      </c>
      <c r="F34" s="14"/>
    </row>
    <row r="35" spans="1:8" ht="16.5" thickTop="1" x14ac:dyDescent="0.25">
      <c r="A35" s="20"/>
      <c r="B35" s="20"/>
      <c r="C35" s="39"/>
      <c r="F35" s="14"/>
    </row>
    <row r="36" spans="1:8" ht="21" customHeight="1" x14ac:dyDescent="0.25">
      <c r="C36" s="24"/>
    </row>
    <row r="37" spans="1:8" ht="21" customHeight="1" x14ac:dyDescent="0.25">
      <c r="A37" s="41" t="s">
        <v>30</v>
      </c>
      <c r="B37" s="41"/>
      <c r="C37" s="41"/>
      <c r="D37" s="34"/>
    </row>
    <row r="38" spans="1:8" ht="16.5" customHeight="1" x14ac:dyDescent="0.25">
      <c r="A38" s="42" t="s">
        <v>31</v>
      </c>
      <c r="B38" s="42"/>
      <c r="C38" s="42"/>
      <c r="D38" s="35"/>
    </row>
    <row r="39" spans="1:8" ht="16.5" customHeight="1" x14ac:dyDescent="0.25">
      <c r="A39" s="38"/>
      <c r="B39" s="38"/>
      <c r="C39" s="38"/>
      <c r="D39" s="35"/>
    </row>
    <row r="40" spans="1:8" ht="16.5" customHeight="1" x14ac:dyDescent="0.25">
      <c r="A40" s="33"/>
      <c r="B40" s="33"/>
      <c r="C40" s="33"/>
      <c r="D40" s="33"/>
    </row>
    <row r="41" spans="1:8" x14ac:dyDescent="0.25">
      <c r="A41" s="32" t="s">
        <v>29</v>
      </c>
      <c r="B41" s="32"/>
      <c r="C41" s="41" t="s">
        <v>24</v>
      </c>
      <c r="D41" s="41"/>
      <c r="E41" s="27"/>
    </row>
    <row r="42" spans="1:8" ht="15" customHeight="1" x14ac:dyDescent="0.25">
      <c r="A42" s="33" t="str">
        <f>+'[1]Est. de Rendimiento Fin'!B45</f>
        <v>Enc. Dpto. Administrativo Financiero</v>
      </c>
      <c r="B42" s="33"/>
      <c r="C42" s="42" t="s">
        <v>25</v>
      </c>
      <c r="D42" s="42"/>
    </row>
    <row r="44" spans="1:8" hidden="1" x14ac:dyDescent="0.25"/>
  </sheetData>
  <sheetProtection algorithmName="SHA-512" hashValue="bsbo30NUOGJ5UykdofODkziMgbmbI/Wl3auyw5laDx1dK9w2TvpD2R5yByj9Cv9aGdgZwEaWoxOOPIlLY/8CDA==" saltValue="dLsu3RBtJ65TsKsJJUznxw==" spinCount="100000" sheet="1" objects="1" scenarios="1"/>
  <mergeCells count="8">
    <mergeCell ref="C41:D41"/>
    <mergeCell ref="C42:D42"/>
    <mergeCell ref="A37:C37"/>
    <mergeCell ref="A38:C38"/>
    <mergeCell ref="A4:C4"/>
    <mergeCell ref="A5:C5"/>
    <mergeCell ref="A6:C6"/>
    <mergeCell ref="A7:C7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diciembre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2022-12-08T17:36:40Z</cp:lastPrinted>
  <dcterms:created xsi:type="dcterms:W3CDTF">2022-02-01T13:13:39Z</dcterms:created>
  <dcterms:modified xsi:type="dcterms:W3CDTF">2023-01-19T19:25:48Z</dcterms:modified>
</cp:coreProperties>
</file>