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2\11- Balance al 31-11-2022\"/>
    </mc:Choice>
  </mc:AlternateContent>
  <bookViews>
    <workbookView xWindow="0" yWindow="0" windowWidth="2160" windowHeight="0" firstSheet="2" activeTab="2"/>
  </bookViews>
  <sheets>
    <sheet name="ene-22" sheetId="1" state="hidden" r:id="rId1"/>
    <sheet name="feb-22" sheetId="2" state="hidden" r:id="rId2"/>
    <sheet name="Oct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14" i="3" l="1"/>
  <c r="C20" i="3" l="1"/>
  <c r="C22" i="3" s="1"/>
  <c r="C27" i="3" l="1"/>
  <c r="C29" i="3" l="1"/>
  <c r="A42" i="3" l="1"/>
  <c r="C32" i="3"/>
  <c r="C34" i="3" s="1"/>
  <c r="A41" i="2" l="1"/>
  <c r="C27" i="2"/>
  <c r="C29" i="2" s="1"/>
  <c r="C20" i="2"/>
  <c r="C16" i="2"/>
  <c r="C22" i="2" l="1"/>
  <c r="C32" i="2" s="1"/>
  <c r="C34" i="2" s="1"/>
  <c r="C16" i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<sst xmlns="http://schemas.openxmlformats.org/spreadsheetml/2006/main" count="84" uniqueCount="33">
  <si>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</si>
  <si>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</si>
  <si>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</si>
  <si>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</si>
  <si>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</si>
  <si>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</si>
  <si>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</si>
  <si>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</si>
  <si>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</si>
  <si>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</si>
  <si>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</si>
  <si>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</si>
  <si>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</si>
  <si>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</si>
  <si>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</si>
  <si>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</si>
  <si>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</si>
  <si>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</si>
  <si>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</si>
  <si>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</si>
  <si>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</si>
  <si>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</si>
  <si>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</si>
  <si>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Lic. Ingrid Karina García Familia</t>
  </si>
  <si>
    <t>Yina M. Frias Núñez</t>
  </si>
  <si>
    <t>Enc. Sección de Contabilidad</t>
  </si>
  <si>
    <t>Al 31 de enero del 2022</t>
  </si>
  <si>
    <t>Presidente CPADB</t>
  </si>
  <si>
    <t>Al 28 de febrero del 2022</t>
  </si>
  <si>
    <t>Ingrid Karina García Familia</t>
  </si>
  <si>
    <t xml:space="preserve">          Rolfi Domingo Rojas Guzmán__</t>
  </si>
  <si>
    <t xml:space="preserve">     Presidente CPADB</t>
  </si>
  <si>
    <t>Al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</si>
</sst>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u val="singleAccounting"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5" fillId="2" borderId="0" xfId="1" applyNumberFormat="1" applyFont="1" applyFill="1" applyAlignment="1">
      <alignment horizontal="right" vertical="center" wrapText="1"/>
    </xf>
    <xf numFmtId="43" fontId="5" fillId="2" borderId="0" xfId="1" applyFont="1" applyFill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9" fillId="0" borderId="0" xfId="0" applyNumberFormat="1" applyFont="1"/>
    <xf numFmtId="0" fontId="7" fillId="0" borderId="0" xfId="0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3" sqref="A1:XFD1048576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43"/>
    </row>
    <row r="5" spans="1:8" x14ac:dyDescent="0.25">
      <c r="A5" s="43" t="s">
        <v>1</v>
      </c>
      <c r="B5" s="43"/>
      <c r="C5" s="43"/>
      <c r="D5" s="43"/>
    </row>
    <row r="6" spans="1:8" x14ac:dyDescent="0.25">
      <c r="A6" s="43" t="s">
        <v>26</v>
      </c>
      <c r="B6" s="43"/>
      <c r="C6" s="43"/>
      <c r="D6" s="43"/>
    </row>
    <row r="7" spans="1:8" x14ac:dyDescent="0.25">
      <c r="A7" s="43" t="s">
        <v>2</v>
      </c>
      <c r="B7" s="43"/>
      <c r="C7" s="43"/>
      <c r="D7" s="4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363630.24</v>
      </c>
    </row>
    <row r="13" spans="1:8" s="6" customFormat="1" x14ac:dyDescent="0.25">
      <c r="A13" s="7" t="s">
        <v>6</v>
      </c>
      <c r="B13" s="7"/>
      <c r="C13" s="8">
        <v>3517963.84</v>
      </c>
    </row>
    <row r="14" spans="1:8" x14ac:dyDescent="0.25">
      <c r="A14" s="7" t="s">
        <v>7</v>
      </c>
      <c r="B14" s="7"/>
      <c r="C14" s="8">
        <v>709855.99</v>
      </c>
      <c r="H14" s="9"/>
    </row>
    <row r="15" spans="1:8" ht="21.7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25281295.248354498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42943926.388354495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1288989.01</v>
      </c>
    </row>
    <row r="27" spans="1:9" x14ac:dyDescent="0.25">
      <c r="A27" s="11" t="s">
        <v>17</v>
      </c>
      <c r="B27" s="11"/>
      <c r="C27" s="17">
        <f>SUM(C26)</f>
        <v>1288989.01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1288989.01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41654937.378354497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42943926.388354495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1" t="s">
        <v>22</v>
      </c>
      <c r="B37" s="41"/>
      <c r="C37" s="41"/>
      <c r="D37" s="41"/>
    </row>
    <row r="38" spans="1:8" ht="16.5" customHeight="1" x14ac:dyDescent="0.25">
      <c r="A38" s="42" t="s">
        <v>27</v>
      </c>
      <c r="B38" s="42"/>
      <c r="C38" s="42"/>
      <c r="D38" s="42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23</v>
      </c>
      <c r="B40" s="26"/>
      <c r="C40" s="41" t="s">
        <v>24</v>
      </c>
      <c r="D40" s="41"/>
      <c r="E40" s="27"/>
    </row>
    <row r="41" spans="1:8" ht="15" customHeight="1" x14ac:dyDescent="0.25">
      <c r="A41" s="25" t="str">
        <f>+'[1]Est. de Rendimiento Fin'!B45</f>
        <v>Enc. Dpto. Administrativo Financiero</v>
      </c>
      <c r="B41" s="25"/>
      <c r="C41" s="42" t="s">
        <v>25</v>
      </c>
      <c r="D41" s="42"/>
    </row>
    <row r="43" spans="1:8" hidden="1" x14ac:dyDescent="0.25"/>
  </sheetData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D18" sqref="A1:XFD1048576"/>
    </sheetView>
  </sheetViews>
  <sheetFormatPr baseColWidth="10" defaultRowHeight="15.75" x14ac:dyDescent="0.25"/>
  <cols>
    <col min="1" max="1" width="32.85546875" style="1" customWidth="1"/>
    <col min="2" max="2" width="14" style="1" customWidth="1"/>
    <col min="3" max="3" width="19.71093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43"/>
    </row>
    <row r="5" spans="1:8" x14ac:dyDescent="0.25">
      <c r="A5" s="43" t="s">
        <v>1</v>
      </c>
      <c r="B5" s="43"/>
      <c r="C5" s="43"/>
      <c r="D5" s="43"/>
    </row>
    <row r="6" spans="1:8" x14ac:dyDescent="0.25">
      <c r="A6" s="43" t="s">
        <v>28</v>
      </c>
      <c r="B6" s="43"/>
      <c r="C6" s="43"/>
      <c r="D6" s="43"/>
    </row>
    <row r="7" spans="1:8" x14ac:dyDescent="0.25">
      <c r="A7" s="43" t="s">
        <v>2</v>
      </c>
      <c r="B7" s="43"/>
      <c r="C7" s="43"/>
      <c r="D7" s="43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0">
        <v>0</v>
      </c>
    </row>
    <row r="13" spans="1:8" s="6" customFormat="1" x14ac:dyDescent="0.25">
      <c r="A13" s="7" t="s">
        <v>6</v>
      </c>
      <c r="B13" s="7"/>
      <c r="C13" s="31">
        <v>3276990.4</v>
      </c>
    </row>
    <row r="14" spans="1:8" x14ac:dyDescent="0.25">
      <c r="A14" s="7" t="s">
        <v>7</v>
      </c>
      <c r="B14" s="7"/>
      <c r="C14" s="8">
        <v>611905.70728767128</v>
      </c>
      <c r="H14" s="9"/>
    </row>
    <row r="15" spans="1:8" ht="31.5" customHeight="1" x14ac:dyDescent="0.25">
      <c r="A15" s="7" t="s">
        <v>8</v>
      </c>
      <c r="B15" s="7"/>
      <c r="C15" s="8">
        <v>20689845.178354498</v>
      </c>
      <c r="H15" s="9"/>
    </row>
    <row r="16" spans="1:8" s="6" customFormat="1" x14ac:dyDescent="0.25">
      <c r="A16" s="5" t="s">
        <v>9</v>
      </c>
      <c r="B16" s="5"/>
      <c r="C16" s="10">
        <f>SUM(C12:C15)</f>
        <v>24578741.285642169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17662631.140000001</v>
      </c>
    </row>
    <row r="20" spans="1:9" x14ac:dyDescent="0.25">
      <c r="A20" s="11" t="s">
        <v>12</v>
      </c>
      <c r="B20" s="11"/>
      <c r="C20" s="10">
        <f>SUM(C19:C19)</f>
        <v>17662631.140000001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42241372.42564217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9">
        <v>2487085.3499999996</v>
      </c>
    </row>
    <row r="27" spans="1:9" x14ac:dyDescent="0.25">
      <c r="A27" s="11" t="s">
        <v>17</v>
      </c>
      <c r="B27" s="11"/>
      <c r="C27" s="17">
        <f>SUM(C26)</f>
        <v>2487085.3499999996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2487085.3499999996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39754287.075642169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42241372.42564217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41" t="s">
        <v>22</v>
      </c>
      <c r="B37" s="41"/>
      <c r="C37" s="41"/>
      <c r="D37" s="41"/>
    </row>
    <row r="38" spans="1:8" ht="16.5" customHeight="1" x14ac:dyDescent="0.25">
      <c r="A38" s="42" t="s">
        <v>27</v>
      </c>
      <c r="B38" s="42"/>
      <c r="C38" s="42"/>
      <c r="D38" s="42"/>
    </row>
    <row r="39" spans="1:8" ht="16.5" customHeight="1" x14ac:dyDescent="0.25">
      <c r="A39" s="29"/>
      <c r="B39" s="29"/>
      <c r="C39" s="29"/>
      <c r="D39" s="29"/>
    </row>
    <row r="40" spans="1:8" x14ac:dyDescent="0.25">
      <c r="A40" s="28" t="s">
        <v>23</v>
      </c>
      <c r="B40" s="28"/>
      <c r="C40" s="41" t="s">
        <v>24</v>
      </c>
      <c r="D40" s="41"/>
      <c r="E40" s="27"/>
    </row>
    <row r="41" spans="1:8" ht="15" customHeight="1" x14ac:dyDescent="0.25">
      <c r="A41" s="29" t="str">
        <f>+'[1]Est. de Rendimiento Fin'!B45</f>
        <v>Enc. Dpto. Administrativo Financiero</v>
      </c>
      <c r="B41" s="29"/>
      <c r="C41" s="42" t="s">
        <v>25</v>
      </c>
      <c r="D41" s="42"/>
    </row>
    <row r="43" spans="1:8" hidden="1" x14ac:dyDescent="0.25"/>
  </sheetData>
  <sheetProtection algorithmName="SHA-512" hashValue="dhGOOSTAf9F+2h+Xvs/7Jxoh0DRiKfft7l1QN4p3otLyUJRfBEqfLvMWrBciXgsr4YBoWGV0uggS//gXidSB+A==" saltValue="fGtYy7fE4YUPJbUXkozlTg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4"/>
  <sheetViews>
    <sheetView tabSelected="1" workbookViewId="0">
      <selection activeCell="D33" sqref="D33"/>
    </sheetView>
  </sheetViews>
  <sheetFormatPr baseColWidth="10" defaultRowHeight="15.75" x14ac:dyDescent="0.25"/>
  <cols>
    <col min="1" max="1" width="39.42578125" style="1" customWidth="1"/>
    <col min="2" max="2" width="0.85546875" style="1" hidden="1" customWidth="1"/>
    <col min="3" max="3" width="46.85546875" style="1" customWidth="1"/>
    <col min="4" max="4" width="21.710937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43" t="s">
        <v>0</v>
      </c>
      <c r="B4" s="43"/>
      <c r="C4" s="43"/>
      <c r="D4" s="36"/>
    </row>
    <row r="5" spans="1:8" x14ac:dyDescent="0.25">
      <c r="A5" s="43" t="s">
        <v>1</v>
      </c>
      <c r="B5" s="43"/>
      <c r="C5" s="43"/>
      <c r="D5" s="36"/>
    </row>
    <row r="6" spans="1:8" x14ac:dyDescent="0.25">
      <c r="A6" s="43" t="s">
        <v>32</v>
      </c>
      <c r="B6" s="43"/>
      <c r="C6" s="43"/>
      <c r="D6" s="36"/>
    </row>
    <row r="7" spans="1:8" x14ac:dyDescent="0.25">
      <c r="A7" s="43" t="s">
        <v>2</v>
      </c>
      <c r="B7" s="43"/>
      <c r="C7" s="43"/>
      <c r="D7" s="36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31">
        <v>10878.47</v>
      </c>
    </row>
    <row r="13" spans="1:8" s="6" customFormat="1" x14ac:dyDescent="0.25">
      <c r="A13" s="7" t="s">
        <v>6</v>
      </c>
      <c r="B13" s="7"/>
      <c r="C13" s="31">
        <v>3393520.617574424</v>
      </c>
    </row>
    <row r="14" spans="1:8" x14ac:dyDescent="0.25">
      <c r="A14" s="7" t="s">
        <v>7</v>
      </c>
      <c r="B14" s="7"/>
      <c r="C14" s="8">
        <f>113872.190767123+76789.04</f>
        <v>190661.23076712299</v>
      </c>
      <c r="H14" s="9"/>
    </row>
    <row r="15" spans="1:8" ht="16.5" customHeight="1" x14ac:dyDescent="0.25">
      <c r="A15" s="7" t="s">
        <v>8</v>
      </c>
      <c r="B15" s="7"/>
      <c r="C15" s="8">
        <v>10289733.460000001</v>
      </c>
      <c r="F15" s="37"/>
      <c r="H15" s="9"/>
    </row>
    <row r="16" spans="1:8" s="6" customFormat="1" x14ac:dyDescent="0.25">
      <c r="A16" s="5" t="s">
        <v>9</v>
      </c>
      <c r="B16" s="5"/>
      <c r="C16" s="10">
        <f>SUM(C12:C15)</f>
        <v>13884793.778341549</v>
      </c>
    </row>
    <row r="17" spans="1:9" ht="19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13841065.949999999</v>
      </c>
    </row>
    <row r="20" spans="1:9" x14ac:dyDescent="0.25">
      <c r="A20" s="11" t="s">
        <v>12</v>
      </c>
      <c r="B20" s="11"/>
      <c r="C20" s="10">
        <f>SUM(C19:C19)</f>
        <v>13841065.949999999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27725859.72834155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ht="18" x14ac:dyDescent="0.4">
      <c r="A26" s="12" t="s">
        <v>16</v>
      </c>
      <c r="B26" s="12"/>
      <c r="C26" s="38">
        <v>22589829.41</v>
      </c>
    </row>
    <row r="27" spans="1:9" x14ac:dyDescent="0.25">
      <c r="A27" s="11" t="s">
        <v>17</v>
      </c>
      <c r="B27" s="11"/>
      <c r="C27" s="17">
        <f>+C26</f>
        <v>22589829.41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22589829.41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5136030.3183415495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27725859.72834155</v>
      </c>
      <c r="F34" s="14"/>
    </row>
    <row r="35" spans="1:8" ht="16.5" thickTop="1" x14ac:dyDescent="0.25">
      <c r="A35" s="20"/>
      <c r="B35" s="20"/>
      <c r="C35" s="40"/>
      <c r="F35" s="14"/>
    </row>
    <row r="36" spans="1:8" ht="21" customHeight="1" x14ac:dyDescent="0.25">
      <c r="C36" s="24"/>
    </row>
    <row r="37" spans="1:8" ht="21" customHeight="1" x14ac:dyDescent="0.25">
      <c r="A37" s="41" t="s">
        <v>30</v>
      </c>
      <c r="B37" s="41"/>
      <c r="C37" s="41"/>
      <c r="D37" s="34"/>
    </row>
    <row r="38" spans="1:8" ht="16.5" customHeight="1" x14ac:dyDescent="0.25">
      <c r="A38" s="42" t="s">
        <v>31</v>
      </c>
      <c r="B38" s="42"/>
      <c r="C38" s="42"/>
      <c r="D38" s="35"/>
    </row>
    <row r="39" spans="1:8" ht="16.5" customHeight="1" x14ac:dyDescent="0.25">
      <c r="A39" s="39"/>
      <c r="B39" s="39"/>
      <c r="C39" s="39"/>
      <c r="D39" s="35"/>
    </row>
    <row r="40" spans="1:8" ht="16.5" customHeight="1" x14ac:dyDescent="0.25">
      <c r="A40" s="33"/>
      <c r="B40" s="33"/>
      <c r="C40" s="33"/>
      <c r="D40" s="33"/>
    </row>
    <row r="41" spans="1:8" x14ac:dyDescent="0.25">
      <c r="A41" s="32" t="s">
        <v>29</v>
      </c>
      <c r="B41" s="32"/>
      <c r="C41" s="41" t="s">
        <v>24</v>
      </c>
      <c r="D41" s="41"/>
      <c r="E41" s="27"/>
    </row>
    <row r="42" spans="1:8" ht="15" customHeight="1" x14ac:dyDescent="0.25">
      <c r="A42" s="33" t="str">
        <f>+'[1]Est. de Rendimiento Fin'!B45</f>
        <v>Enc. Dpto. Administrativo Financiero</v>
      </c>
      <c r="B42" s="33"/>
      <c r="C42" s="42" t="s">
        <v>25</v>
      </c>
      <c r="D42" s="42"/>
    </row>
    <row r="44" spans="1:8" hidden="1" x14ac:dyDescent="0.25"/>
  </sheetData>
  <sheetProtection algorithmName="SHA-512" hashValue="trXLHT2Prg3FCwjru6IOXxVL0BIyQWRkaiay8pb2JgQkXhQhZi6os81rW7jkLoS9ob2wsdrqQUeVtC9wWw5WZw==" saltValue="ghxz8tazPyi7nXiiOo62LA==" spinCount="100000" sheet="1" objects="1" scenarios="1"/>
  <mergeCells count="8">
    <mergeCell ref="C41:D41"/>
    <mergeCell ref="C42:D42"/>
    <mergeCell ref="A37:C37"/>
    <mergeCell ref="A38:C38"/>
    <mergeCell ref="A4:C4"/>
    <mergeCell ref="A5:C5"/>
    <mergeCell ref="A6:C6"/>
    <mergeCell ref="A7:C7"/>
  </mergeCells>
  <pageMargins left="0.7" right="0.7" top="0.75" bottom="0.75" header="0.3" footer="0.3"/>
  <pageSetup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ene-22</vt:lpstr>
      <vt:lpstr>feb-22</vt:lpstr>
      <vt:lpstr>Oct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2022-12-08T17:36:40Z</cp:lastPrinted>
  <dcterms:created xsi:type="dcterms:W3CDTF">2022-02-01T13:13:39Z</dcterms:created>
  <dcterms:modified xsi:type="dcterms:W3CDTF">2022-12-13T16:41:54Z</dcterms:modified>
</cp:coreProperties>
</file>