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Balance al 31-10-2022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Oct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C16" i="3" s="1"/>
  <c r="C22" i="3" l="1"/>
  <c r="C20" i="3" l="1"/>
  <c r="C27" i="3" l="1"/>
  <c r="C29" i="3" l="1"/>
  <c r="A42" i="3" l="1"/>
  <c r="C32" i="3"/>
  <c r="C34" i="3" s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<sst xmlns="http://schemas.openxmlformats.org/spreadsheetml/2006/main" count="84" uniqueCount="33">
  <si>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</si>
  <si>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</si>
  <si>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</si>
  <si>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</si>
  <si>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</si>
  <si>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</si>
  <si>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</si>
  <si>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</si>
  <si>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</si>
  <si>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</si>
  <si>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</si>
  <si>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</si>
  <si>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</si>
  <si>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</si>
  <si>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</si>
  <si>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</si>
  <si>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</si>
  <si>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</si>
  <si>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</si>
  <si>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</si>
  <si>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</si>
  <si>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</si>
  <si>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</si>
  <si>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</si>
  <si>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</si>
  <si>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</si>
  <si>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</si>
  <si>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</si>
  <si>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</si>
  <si>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>Ingrid Karina García Familia</t>
  </si>
  <si>
    <t xml:space="preserve">          Rolfi Domingo Rojas Guzmán__</t>
  </si>
  <si>
    <t xml:space="preserve">     Presidente CPADB</t>
  </si>
  <si>
    <t>Al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</si>
</sst>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9" fillId="0" borderId="0" xfId="0" applyNumberFormat="1" applyFont="1"/>
    <xf numFmtId="0" fontId="7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Amortizacion%20de%20Activos/AMORTIZACI&#211;N/Formularios%20Norma%20General%20del%20Cierre%20de%20Operaciones%20Contables%2001-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02-02 Conciliación Banc"/>
      <sheetName val="02-17 Estado de Mov. Bancarios"/>
      <sheetName val="02-18 Movimientos Ant. Fin."/>
      <sheetName val="02-19 a Arqueo de Caja"/>
      <sheetName val="02-19 b Arqueo de cheques"/>
      <sheetName val="02-22 Transf. Recibidas"/>
      <sheetName val="02-29 Deuda Administrativa"/>
      <sheetName val="02-30 Comparativo de Bienes"/>
      <sheetName val="02-31 Bienes p.f descargo"/>
      <sheetName val="02-32-Adq. Bienes para Transf."/>
      <sheetName val="02-33 a Adq. de Inmuebles"/>
      <sheetName val="02-33 b Adq. Muebles e Intangib"/>
      <sheetName val="02-36-Cheques Ant. Fin."/>
      <sheetName val="02-37 Obras en Proceso"/>
      <sheetName val="02-40 Ejec. Captación Directa"/>
      <sheetName val="02-43 Bienes de Consumo"/>
      <sheetName val="02-44 Bienes Inmuebles"/>
      <sheetName val="02-45 Inversiones Financ."/>
      <sheetName val="02-46 Propuestas de Asientos "/>
      <sheetName val="02-47 Transf. de la Presidencia"/>
      <sheetName val="02-48 a Licencias de Software"/>
      <sheetName val="02-48 b Pagos Anticip."/>
      <sheetName val="02-48 c Amortización Gastos Pag"/>
      <sheetName val="02-49 a Anticipo Crédito Impos."/>
      <sheetName val="02-49 b Cta. x Cobrar Org.Rec."/>
      <sheetName val="02-50-Resumen de Valores"/>
      <sheetName val="07-01-Planilla Ejec. Rec Ex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7">
          <cell r="P37">
            <v>80816.438356164377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43"/>
    </row>
    <row r="5" spans="1:8" x14ac:dyDescent="0.25">
      <c r="A5" s="43" t="s">
        <v>1</v>
      </c>
      <c r="B5" s="43"/>
      <c r="C5" s="43"/>
      <c r="D5" s="43"/>
    </row>
    <row r="6" spans="1:8" x14ac:dyDescent="0.25">
      <c r="A6" s="43" t="s">
        <v>26</v>
      </c>
      <c r="B6" s="43"/>
      <c r="C6" s="43"/>
      <c r="D6" s="43"/>
    </row>
    <row r="7" spans="1:8" x14ac:dyDescent="0.25">
      <c r="A7" s="43" t="s">
        <v>2</v>
      </c>
      <c r="B7" s="43"/>
      <c r="C7" s="43"/>
      <c r="D7" s="4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1" t="s">
        <v>22</v>
      </c>
      <c r="B37" s="41"/>
      <c r="C37" s="41"/>
      <c r="D37" s="41"/>
    </row>
    <row r="38" spans="1:8" ht="16.5" customHeight="1" x14ac:dyDescent="0.25">
      <c r="A38" s="42" t="s">
        <v>27</v>
      </c>
      <c r="B38" s="42"/>
      <c r="C38" s="42"/>
      <c r="D38" s="42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41" t="s">
        <v>24</v>
      </c>
      <c r="D40" s="41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2" t="s">
        <v>25</v>
      </c>
      <c r="D41" s="42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43"/>
    </row>
    <row r="5" spans="1:8" x14ac:dyDescent="0.25">
      <c r="A5" s="43" t="s">
        <v>1</v>
      </c>
      <c r="B5" s="43"/>
      <c r="C5" s="43"/>
      <c r="D5" s="43"/>
    </row>
    <row r="6" spans="1:8" x14ac:dyDescent="0.25">
      <c r="A6" s="43" t="s">
        <v>28</v>
      </c>
      <c r="B6" s="43"/>
      <c r="C6" s="43"/>
      <c r="D6" s="43"/>
    </row>
    <row r="7" spans="1:8" x14ac:dyDescent="0.25">
      <c r="A7" s="43" t="s">
        <v>2</v>
      </c>
      <c r="B7" s="43"/>
      <c r="C7" s="43"/>
      <c r="D7" s="4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1" t="s">
        <v>22</v>
      </c>
      <c r="B37" s="41"/>
      <c r="C37" s="41"/>
      <c r="D37" s="41"/>
    </row>
    <row r="38" spans="1:8" ht="16.5" customHeight="1" x14ac:dyDescent="0.25">
      <c r="A38" s="42" t="s">
        <v>27</v>
      </c>
      <c r="B38" s="42"/>
      <c r="C38" s="42"/>
      <c r="D38" s="42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41" t="s">
        <v>24</v>
      </c>
      <c r="D40" s="41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2" t="s">
        <v>25</v>
      </c>
      <c r="D41" s="42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topLeftCell="A2" workbookViewId="0">
      <selection activeCell="C12" sqref="C12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36"/>
    </row>
    <row r="5" spans="1:8" x14ac:dyDescent="0.25">
      <c r="A5" s="43" t="s">
        <v>1</v>
      </c>
      <c r="B5" s="43"/>
      <c r="C5" s="43"/>
      <c r="D5" s="36"/>
    </row>
    <row r="6" spans="1:8" x14ac:dyDescent="0.25">
      <c r="A6" s="43" t="s">
        <v>32</v>
      </c>
      <c r="B6" s="43"/>
      <c r="C6" s="43"/>
      <c r="D6" s="36"/>
    </row>
    <row r="7" spans="1:8" x14ac:dyDescent="0.25">
      <c r="A7" s="43" t="s">
        <v>2</v>
      </c>
      <c r="B7" s="43"/>
      <c r="C7" s="43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54768.95</v>
      </c>
    </row>
    <row r="13" spans="1:8" s="6" customFormat="1" x14ac:dyDescent="0.25">
      <c r="A13" s="7" t="s">
        <v>6</v>
      </c>
      <c r="B13" s="7"/>
      <c r="C13" s="31">
        <v>3812180.69</v>
      </c>
    </row>
    <row r="14" spans="1:8" x14ac:dyDescent="0.25">
      <c r="A14" s="7" t="s">
        <v>7</v>
      </c>
      <c r="B14" s="7"/>
      <c r="C14" s="8">
        <f>157505.116657534+'[2]02-48 a Licencias de Software'!$P$37</f>
        <v>238321.55501369838</v>
      </c>
      <c r="H14" s="9"/>
    </row>
    <row r="15" spans="1:8" ht="16.5" customHeight="1" x14ac:dyDescent="0.25">
      <c r="A15" s="7" t="s">
        <v>8</v>
      </c>
      <c r="B15" s="7"/>
      <c r="C15" s="8">
        <v>12167516.409999996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16272787.605013695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14314970.710000001</v>
      </c>
    </row>
    <row r="20" spans="1:9" x14ac:dyDescent="0.25">
      <c r="A20" s="11" t="s">
        <v>12</v>
      </c>
      <c r="B20" s="11"/>
      <c r="C20" s="10">
        <f>SUM(C19:C19)</f>
        <v>14314970.710000001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30587758.315013696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ht="18" x14ac:dyDescent="0.4">
      <c r="A26" s="12" t="s">
        <v>16</v>
      </c>
      <c r="B26" s="12"/>
      <c r="C26" s="38">
        <v>56131023.780000001</v>
      </c>
    </row>
    <row r="27" spans="1:9" x14ac:dyDescent="0.25">
      <c r="A27" s="11" t="s">
        <v>17</v>
      </c>
      <c r="B27" s="11"/>
      <c r="C27" s="17">
        <f>+C26</f>
        <v>56131023.780000001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56131023.780000001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-25543265.464986306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30587758.315013696</v>
      </c>
      <c r="F34" s="14"/>
    </row>
    <row r="35" spans="1:8" ht="16.5" thickTop="1" x14ac:dyDescent="0.25">
      <c r="A35" s="20"/>
      <c r="B35" s="20"/>
      <c r="C35" s="40"/>
      <c r="F35" s="14"/>
    </row>
    <row r="36" spans="1:8" ht="21" customHeight="1" x14ac:dyDescent="0.25">
      <c r="C36" s="24"/>
    </row>
    <row r="37" spans="1:8" ht="21" customHeight="1" x14ac:dyDescent="0.25">
      <c r="A37" s="41" t="s">
        <v>30</v>
      </c>
      <c r="B37" s="41"/>
      <c r="C37" s="41"/>
      <c r="D37" s="34"/>
    </row>
    <row r="38" spans="1:8" ht="16.5" customHeight="1" x14ac:dyDescent="0.25">
      <c r="A38" s="42" t="s">
        <v>31</v>
      </c>
      <c r="B38" s="42"/>
      <c r="C38" s="42"/>
      <c r="D38" s="35"/>
    </row>
    <row r="39" spans="1:8" ht="16.5" customHeight="1" x14ac:dyDescent="0.25">
      <c r="A39" s="39"/>
      <c r="B39" s="39"/>
      <c r="C39" s="39"/>
      <c r="D39" s="35"/>
    </row>
    <row r="40" spans="1:8" ht="16.5" customHeight="1" x14ac:dyDescent="0.25">
      <c r="A40" s="33"/>
      <c r="B40" s="33"/>
      <c r="C40" s="33"/>
      <c r="D40" s="33"/>
    </row>
    <row r="41" spans="1:8" x14ac:dyDescent="0.25">
      <c r="A41" s="32" t="s">
        <v>29</v>
      </c>
      <c r="B41" s="32"/>
      <c r="C41" s="41" t="s">
        <v>24</v>
      </c>
      <c r="D41" s="41"/>
      <c r="E41" s="27"/>
    </row>
    <row r="42" spans="1:8" ht="15" customHeight="1" x14ac:dyDescent="0.25">
      <c r="A42" s="33" t="str">
        <f>+'[1]Est. de Rendimiento Fin'!B45</f>
        <v>Enc. Dpto. Administrativo Financiero</v>
      </c>
      <c r="B42" s="33"/>
      <c r="C42" s="42" t="s">
        <v>25</v>
      </c>
      <c r="D42" s="42"/>
    </row>
    <row r="44" spans="1:8" hidden="1" x14ac:dyDescent="0.25"/>
  </sheetData>
  <sheetProtection algorithmName="SHA-512" hashValue="7qZf78DwQOWSeejAa/3OXkkjRMmWKFgvN7EpJJScFMWw3pTQcRqRSfSa8TR7EzI1e/R72MCTHydimBBLu9J/mg==" saltValue="/BOEZs4VGX/K0GUIGEVLdg==" spinCount="100000" sheet="1" objects="1" scenarios="1"/>
  <mergeCells count="8">
    <mergeCell ref="C41:D41"/>
    <mergeCell ref="C42:D42"/>
    <mergeCell ref="A37:C37"/>
    <mergeCell ref="A38:C38"/>
    <mergeCell ref="A4:C4"/>
    <mergeCell ref="A5:C5"/>
    <mergeCell ref="A6:C6"/>
    <mergeCell ref="A7:C7"/>
  </mergeCells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Oct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2022-11-15T14:57:23Z</cp:lastPrinted>
  <dcterms:created xsi:type="dcterms:W3CDTF">2022-02-01T13:13:39Z</dcterms:created>
  <dcterms:modified xsi:type="dcterms:W3CDTF">2022-11-16T14:17:11Z</dcterms:modified>
</cp:coreProperties>
</file>