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ic-srv-01\Contabilidad\ENCARGADA CONTABILIDAD\YINA FRIAS\Cuentas por pagar\"/>
    </mc:Choice>
  </mc:AlternateContent>
  <bookViews>
    <workbookView xWindow="0" yWindow="0" windowWidth="15360" windowHeight="7650" firstSheet="2" activeTab="4"/>
  </bookViews>
  <sheets>
    <sheet name="JULIO 2021" sheetId="10" r:id="rId1"/>
    <sheet name="AGOSTO 2021" sheetId="5" r:id="rId2"/>
    <sheet name="SEP 2021" sheetId="6" r:id="rId3"/>
    <sheet name="OCT 2021" sheetId="7" r:id="rId4"/>
    <sheet name="NOV 2021" sheetId="8" r:id="rId5"/>
    <sheet name="DIC 2021" sheetId="9" r:id="rId6"/>
  </sheets>
  <definedNames>
    <definedName name="_xlnm._FilterDatabase" localSheetId="4" hidden="1">'NOV 2021'!$A$11:$F$38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8" l="1"/>
  <c r="E19" i="6" l="1"/>
  <c r="E16" i="6"/>
  <c r="E35" i="6" s="1"/>
  <c r="E22" i="10" l="1"/>
  <c r="F19" i="9" l="1"/>
  <c r="E23" i="7"/>
  <c r="E19" i="5" l="1"/>
</calcChain>
</file>

<file path=xl/sharedStrings.xml><?xml version="1.0" encoding="utf-8"?>
<sst xmlns="http://schemas.openxmlformats.org/spreadsheetml/2006/main" count="363" uniqueCount="252">
  <si>
    <t>FACTURA NCF</t>
  </si>
  <si>
    <t>FECHA</t>
  </si>
  <si>
    <t>SUPLIDOR</t>
  </si>
  <si>
    <t>VALOR EN RD$</t>
  </si>
  <si>
    <t>OBSERVACIONES</t>
  </si>
  <si>
    <t>TOTAL EN RD$</t>
  </si>
  <si>
    <t>CONCEPTO</t>
  </si>
  <si>
    <t>PREPARADO POR:</t>
  </si>
  <si>
    <t>REVISADO POR:</t>
  </si>
  <si>
    <t>RELACIÓN DE FACTURAS PENDIENTES DE PAGO AL 31/08/2021</t>
  </si>
  <si>
    <t>Gustavo Perez</t>
  </si>
  <si>
    <t>Ingrid K. García Familia</t>
  </si>
  <si>
    <t>Rolfi Domingo Rojas Guzman</t>
  </si>
  <si>
    <t>Presidente CPADB</t>
  </si>
  <si>
    <t>Enc. Dpto. Administrativo Financiero</t>
  </si>
  <si>
    <t>B1500000002</t>
  </si>
  <si>
    <t>Enc. Cuentas por pagar</t>
  </si>
  <si>
    <t>RELACIÓN DE FACTURAS PENDIENTES DE PAGO AL 31/07/2021</t>
  </si>
  <si>
    <t>B1500004727</t>
  </si>
  <si>
    <t>Maxibodegas Eop Del Caribe</t>
  </si>
  <si>
    <t>Ayuntamiento del Distrito Nacional</t>
  </si>
  <si>
    <t>Fermina Antonia Then</t>
  </si>
  <si>
    <t>Rolando Elpidio De La Cruz Bello</t>
  </si>
  <si>
    <t>Astron Multimedia</t>
  </si>
  <si>
    <t>Market Yulissa</t>
  </si>
  <si>
    <t>Rafael Alberto Pujols</t>
  </si>
  <si>
    <t>CLARO</t>
  </si>
  <si>
    <t>Material gastable de oficina</t>
  </si>
  <si>
    <t>Alimentos y bebidas para uso CPADB</t>
  </si>
  <si>
    <t>Servicio de alguacil junio-julio 2021</t>
  </si>
  <si>
    <t>B1500000767</t>
  </si>
  <si>
    <t>B1500000124</t>
  </si>
  <si>
    <t>B1500000044</t>
  </si>
  <si>
    <t>B1500000004 B1500000005</t>
  </si>
  <si>
    <t>B1500000156</t>
  </si>
  <si>
    <t>Capblue Store SRL</t>
  </si>
  <si>
    <t>B1500000003</t>
  </si>
  <si>
    <t>B1500026060</t>
  </si>
  <si>
    <t>ADQUISICION OVEROLES Y BATAS MEDICAS PARA SER DONADOS POR ESTA INSTITUCION</t>
  </si>
  <si>
    <t>Flotas junio 2021</t>
  </si>
  <si>
    <t>Linea alambrica junio 2021</t>
  </si>
  <si>
    <t>Internet junio 2021</t>
  </si>
  <si>
    <t>B1500100931</t>
  </si>
  <si>
    <t>B1500100935</t>
  </si>
  <si>
    <t>B1500100938</t>
  </si>
  <si>
    <t>Publicidad mayo y junio 2021</t>
  </si>
  <si>
    <t>Alquiler mes de julio 2021</t>
  </si>
  <si>
    <t>Recolleción de basura mes de julio 2021</t>
  </si>
  <si>
    <t>OBS.</t>
  </si>
  <si>
    <t>EDENORTE</t>
  </si>
  <si>
    <t>Editora El Nuevo Diario</t>
  </si>
  <si>
    <t>Editora del Caribe</t>
  </si>
  <si>
    <t>Genastar Auto Service Center</t>
  </si>
  <si>
    <t>Sigma Petroleum</t>
  </si>
  <si>
    <t>Constructora Johnson</t>
  </si>
  <si>
    <t>B1500221966    B1500222252</t>
  </si>
  <si>
    <t>Suministro de energia elecrtica de Santiago y San Francisco de Macoris mes de julio 2021</t>
  </si>
  <si>
    <t>Grupo de Servicios y Tecnologías Integrales Gruserteci, S.R.L.</t>
  </si>
  <si>
    <t>B1500000011</t>
  </si>
  <si>
    <t>Servicios de mantenimiento y cambio de piezas a impresoras de nuestra institución</t>
  </si>
  <si>
    <t>B1500026077</t>
  </si>
  <si>
    <t>Adquisición de tickets de combustible para el uso de la institución en el segundo trimestre del año 2021</t>
  </si>
  <si>
    <t>B1500000006</t>
  </si>
  <si>
    <t>14/08/2021   16/08/2021</t>
  </si>
  <si>
    <t>B1500000006  B1500000007</t>
  </si>
  <si>
    <t>Publicidad julio y agosto 2021</t>
  </si>
  <si>
    <t>Astron Multimedia, S.R.L.</t>
  </si>
  <si>
    <t>B1500026696</t>
  </si>
  <si>
    <t>Servicio de retiro de basura mes agosto 2021</t>
  </si>
  <si>
    <t>B1500003136</t>
  </si>
  <si>
    <t>Servicio de publicaciones</t>
  </si>
  <si>
    <t>B1500003120</t>
  </si>
  <si>
    <t>B1500000004</t>
  </si>
  <si>
    <t>Servicios de matenimiento y reparación de los vehiculos de nuestra institución</t>
  </si>
  <si>
    <t>B1500000022</t>
  </si>
  <si>
    <t>Cubicación No. 3 de la obra construcción de (4) viviendas para familias de escasos recursos en el sector Las Ochocientas, pantoja Los Alcarrizos</t>
  </si>
  <si>
    <t xml:space="preserve">                                                               Enc. Dpto. Administrativo Fin.</t>
  </si>
  <si>
    <t xml:space="preserve">                Rolfi Domingo Rojas Guzman</t>
  </si>
  <si>
    <t xml:space="preserve">              Presidente CPADB</t>
  </si>
  <si>
    <t>RELACIÓN DE FACTURAS PENDIENTES DE PAGO AL 30/09/2021</t>
  </si>
  <si>
    <t>Santo Domingo Motors</t>
  </si>
  <si>
    <t>Oficina Universal</t>
  </si>
  <si>
    <t>Yadilsia Comercial</t>
  </si>
  <si>
    <t>Gold Sea Buseness</t>
  </si>
  <si>
    <t>Casa Paco</t>
  </si>
  <si>
    <t>Industrias Rivas Balbuena</t>
  </si>
  <si>
    <t>Everts Corporation</t>
  </si>
  <si>
    <t>Kelly impresos</t>
  </si>
  <si>
    <t>Plaza Lama</t>
  </si>
  <si>
    <t>De la Rosa Electricos</t>
  </si>
  <si>
    <t>CEDIMAT</t>
  </si>
  <si>
    <t xml:space="preserve"> Identificaciones corporativas</t>
  </si>
  <si>
    <t>SOLATEC</t>
  </si>
  <si>
    <t>Areg Trade Supply</t>
  </si>
  <si>
    <t>B1500027400</t>
  </si>
  <si>
    <t xml:space="preserve">Ayuntamiento del D.N. </t>
  </si>
  <si>
    <t>Retiro de basura de nuestra institución mes septiembre 2021</t>
  </si>
  <si>
    <t>B1500000187</t>
  </si>
  <si>
    <t>Adquisición de carpetas para uso del Dpto. de Prensa y Comunicaciones de esta institución</t>
  </si>
  <si>
    <t>B1500001325</t>
  </si>
  <si>
    <t>Aquisición mobiliario de oficina para uso de esta institución</t>
  </si>
  <si>
    <t>B1500000008</t>
  </si>
  <si>
    <t>Adquisición de herramientas para ser donadas por esta institución al cuerpo de bomberos de Paraiso, Barahona</t>
  </si>
  <si>
    <t>B1500000013</t>
  </si>
  <si>
    <t>SERVICIO DE MANTENIMIENTO Y LIMPIEZA DUCTOS DE AIRES ACONDICIONADOS DEL LOCAL PRINCIPAL, LA ESPERILLA Y SAN FRANCISCO DE MACORIS DE ESTA INSTITUCION</t>
  </si>
  <si>
    <t>Soluciones Eléctricas y Civiles-SOLECI, SRL</t>
  </si>
  <si>
    <t>Adquisición de chalecos de seguridad para uso institucional.</t>
  </si>
  <si>
    <t xml:space="preserve">SD00449472    SD00450418   SD00452789    SD00452790   SD00452792   SD00453035   SD00455758 </t>
  </si>
  <si>
    <t>07/04/2021-25/05/2021</t>
  </si>
  <si>
    <t>Pharmaceutical Technology, S.A</t>
  </si>
  <si>
    <t>AYUDA PARA CUBRIR COSTOS DE MEDICAMENTOS A LOS SIGUIENTES: DORKA BIENVENIDA GARCIA, EVELYN MERCEDES TEJEDA, RUDY ALBERTO ABREU, CAMILO LELIS VALDEZ, JAQUELINE VARGAS JIMENEZ, FELIZ MARIA VENTURA Y MILVIA A. VALDEZ</t>
  </si>
  <si>
    <t>9100290993   9100291000  9100291020  9100291022  9100296501   9100302290  9100302626  9100303190  9100322301</t>
  </si>
  <si>
    <t>16/04/2021- 02/07/2021</t>
  </si>
  <si>
    <t>Sued y Fargesa, S.R.L.</t>
  </si>
  <si>
    <t>AYUDA PARA CUBRIR COSTOS MEDICAMENTOS A LOS SRES. YVONNE F. DE LEON,
ANNY E. MERCEDES HERNANDEZ, FELICIA M. CELEDONIO, JUANA DAVID DE MAÑON, NERIS M. DEL CARMEN, LEONORA M. LANTIGUA, FLAVIA
PIMENTEL Y DULCE M. Z</t>
  </si>
  <si>
    <t>B1500000074</t>
  </si>
  <si>
    <t>Servicio de montaje de actividad de la Junta de Vecinos, Sector Cristo Rey</t>
  </si>
  <si>
    <t>De la Rosa Electricos, S.R.L.</t>
  </si>
  <si>
    <t>Adquisición de juguetes para ser donados por nuestra institución a niños y niñas</t>
  </si>
  <si>
    <t>B1500000192</t>
  </si>
  <si>
    <t>ADQUISICION DE MATERIALES DE CONSTRUCCION (ZINC, CABALLETE, ENLATES, BAJANTES Y CLAVOS). ESTOS PARA SER DONADOS POR NUESTRA INSTITUCION A FAMILIAS VULNERABLES.</t>
  </si>
  <si>
    <t>B1500000009</t>
  </si>
  <si>
    <t>POR CONCEPTO ADQUISICION DE MATERIALES DE LIMPIEZA Y COCINA PARA USO INSTITUCIONAL.</t>
  </si>
  <si>
    <t>ADQUISICION DE INSTRUMENTOS MUSICALES PARA SER DONADOS POR NUESTRA INSTITUCION A CASA DE LA CULTURA DE CRISTO REY</t>
  </si>
  <si>
    <t>CONCEPTO ADQUISICION DE T-SHIRTS, JEANS Y GORRAS PARA USO INSTITUCIONAL.</t>
  </si>
  <si>
    <t>B1500018437  B1500018438   B1500018439   B1500018440  B1500018441   B1500018562</t>
  </si>
  <si>
    <t>03/09/2021-14/09/2021</t>
  </si>
  <si>
    <t>REPARACIÓN Y MANTENIMIENTO DE VEHÍCULOS PROPIEDAD DE ESTA INSTITUCIÓN.</t>
  </si>
  <si>
    <t>B1500000188</t>
  </si>
  <si>
    <t>Kelly Impresos y Papeleria</t>
  </si>
  <si>
    <t>ADQUISICION BANNERS PARA SER UTILIZADOS EN ACTIVIDADES DE ESTA INSTITUCIÓN</t>
  </si>
  <si>
    <t>B1500000419</t>
  </si>
  <si>
    <t>ADQUISICION CINTAS Y KIT DE LIMPIEZA Y MANTENIMIENTO PARA IMPRESORA DE CARNET DE ESTA INSTITUCION.</t>
  </si>
  <si>
    <t>B1500001339</t>
  </si>
  <si>
    <t>Oficina Universal, S.A.</t>
  </si>
  <si>
    <t>SERVICIO DE MANTENIMIENTO Y REPARACION PLANTA ELECTRICA DE ESTA INSTITUCION</t>
  </si>
  <si>
    <t>B1500018652</t>
  </si>
  <si>
    <t>MANTENIMIENTO DE VEHÍCULOS PROPIEDAD DE ESTA INSTITUCIÓN.</t>
  </si>
  <si>
    <t>Carlos Eusebio Trinidad</t>
  </si>
  <si>
    <t>Servicios juridicos</t>
  </si>
  <si>
    <t>Jose Manuel De La Cruz</t>
  </si>
  <si>
    <t>B1500000241</t>
  </si>
  <si>
    <t>B1500000017</t>
  </si>
  <si>
    <t>SERVICIO DE LIMPIEZA DE 206 SEPTICOS, LLEVADO A CABO POR ESTA INSTITUCION EN DIVERSOS BARRIOS DEL DISTRITO NACIONAL Y SANTO DOMINGO OESTE.</t>
  </si>
  <si>
    <t>B1500023605</t>
  </si>
  <si>
    <t>ADQUISICION DE BONOS ALIMENTICIOS PARA SER DISTRIBUIDOS A FAMILIAS DE ESCASOS RECURSOS.</t>
  </si>
  <si>
    <t>B1500009368</t>
  </si>
  <si>
    <t>AYUDA PARA CUBRIR COSTOS POR SERVICIO DE HOSPITALIZACION AL SEÑOR RICARDO ANTONIO VERGEZ VANDERHORST.</t>
  </si>
  <si>
    <t>ADQUISICION DE ANDADORES, MULETAS, BASTONES Y SILLAS DE RUEDAS PARA SER DONADOS EN DIVERSOS BARRIOS.</t>
  </si>
  <si>
    <t>B1500000012</t>
  </si>
  <si>
    <t>DQUISICION DE ELECTRODOMESTICOS Y ARTICULOS DEL HOGAR PARA SER DONADOS A FAMILIAS DE ESCASOS RECURSOS.</t>
  </si>
  <si>
    <t>RELACIÓN DE FACTURAS PENDIENTES DE PAGO AL 31/10/2021</t>
  </si>
  <si>
    <t>B1500243699</t>
  </si>
  <si>
    <t>B1500028055</t>
  </si>
  <si>
    <t>B1500027312  B1500027967</t>
  </si>
  <si>
    <t>SERVICIO DE RETIRO DE BASURA DEL LOCAL LA ESPERILLA DE ESTA INSTITUCIÓN. CORRESPONDIENTE A LOS MESES DE SEPTIEMBRE Y OCTUBRE 2021.</t>
  </si>
  <si>
    <t>B1500003338</t>
  </si>
  <si>
    <t>EDITORA DEL CARIBE C POR A</t>
  </si>
  <si>
    <t>SERVICIO DE PUBLICACIONES</t>
  </si>
  <si>
    <t>B1500003348</t>
  </si>
  <si>
    <t xml:space="preserve">B1500000028      B1500000029   B1500000030  </t>
  </si>
  <si>
    <t xml:space="preserve"> 15/10/2021  15/10/2021    15/10/2021</t>
  </si>
  <si>
    <t>TRIGENIO CAR CENTER , SRL.</t>
  </si>
  <si>
    <t>SERVICIO DE REPARACION Y MANTENIMIENTO VEHICULOS PROPIEDAD DE ESTA INSTITUCION.</t>
  </si>
  <si>
    <t>B1500000113</t>
  </si>
  <si>
    <t>QUIMIPEST DOMINICANA, SR</t>
  </si>
  <si>
    <t>ADQUISICION SERVICIOS DE FUMIGACION EN LOS LOCALES PRINCIPAL Y LA ESPERILLA DE ESTA INSTITUCION.</t>
  </si>
  <si>
    <t>RAFAEL  ALBERTO PUJOLS DIAZ</t>
  </si>
  <si>
    <t>B1500000374</t>
  </si>
  <si>
    <t xml:space="preserve"> SERVICIOS JURIDICOS.</t>
  </si>
  <si>
    <t>CARMEN ENICIA CHEVALIER CARABALLO</t>
  </si>
  <si>
    <t>ADQUISICION EQUIPOS PARA SISTEMA VIGILANCIA LOCALES DE ESTA INSTITUCION UBICADOS EN LA ESPERILLA, SANTIAGO Y SFM</t>
  </si>
  <si>
    <t>B1500000056</t>
  </si>
  <si>
    <t>ADQUISICION DE MASCARILLAS PARA USO EN NUESTRA INSTITUCION</t>
  </si>
  <si>
    <t>B1500000102</t>
  </si>
  <si>
    <t>EDESUR  DOMINICANA S.A.</t>
  </si>
  <si>
    <t>SUMINISTRO ENERGIA ELECTRICA LOCAL LA ESPERILLA , CORRESPONDIENTE AL  PERIODO  DE 10 de AGOSTO 2021 AL 09 SEPTIEMBRE 2021.</t>
  </si>
  <si>
    <t>01/09/2021    01/10/2021</t>
  </si>
  <si>
    <t>AQUISICION MAQUINA TRITURADORA DE PAPEL PARA USO DE ESTA INSTITUCION.</t>
  </si>
  <si>
    <t>SERVICIO DE ALGUACIL CORRESPONDIENTE AL PERIODO DEL 19 DE AGOSTO 2021 AL 19 DE SEPTIEMBRE 2021.</t>
  </si>
  <si>
    <t>SERVICIO DE RETIRO DE BASURA DEL LOCAL PRINCIPAL DE ESTA INSTITUCIÓN. CORRESPONDIENTE AL MES DE OCTUBRE 2021.</t>
  </si>
  <si>
    <t>AYUNTAMIENTO DEL DISTRITO NACIONAL</t>
  </si>
  <si>
    <t>MEL-AW VARIEDADES Y SERVICIOS, SRL</t>
  </si>
  <si>
    <t>GRUPO EMPRESARIAL VISA, SRL</t>
  </si>
  <si>
    <t>LALO 5 MULTICERVICES, SRL</t>
  </si>
  <si>
    <t>RELACIÓN DE FACTURAS PENDIENTES DE PAGO AL 30/11/2021</t>
  </si>
  <si>
    <t>B1500000048</t>
  </si>
  <si>
    <t>ALQUILER CORRESPONDIENTE AL MES DE NOVIEMBRE 2021.</t>
  </si>
  <si>
    <t>B1500108022       B1500110498</t>
  </si>
  <si>
    <t>28/09/2021       28/10/2021</t>
  </si>
  <si>
    <t>Compañía Dominicana de Telefonos C por A</t>
  </si>
  <si>
    <t>SERVICIO DE COMUNICACIÓN CORRESPONDIENTE A LOS MESES SEPTIEMBRE Y OCTUBRE 2021.</t>
  </si>
  <si>
    <t>B1500000204</t>
  </si>
  <si>
    <t>Grupo Iceberg, SRL</t>
  </si>
  <si>
    <t>ADQUISICIÓN DE ARTICULOS DE COCINA  PARA SER DONADOS</t>
  </si>
  <si>
    <t>B1500000203</t>
  </si>
  <si>
    <t>ADQUISICIÓN DE SILLAS PLASTICAS PARA SER DONADAS</t>
  </si>
  <si>
    <t>B1500000178</t>
  </si>
  <si>
    <t>Milton Rodriguez Collado</t>
  </si>
  <si>
    <t>ALQUILER LOCAL SANTIAGO CORRESPONDIENTE AL MES DE
NOVIEMBRE 2021</t>
  </si>
  <si>
    <t>B1500000438</t>
  </si>
  <si>
    <t>Identificaciones Corporativas SRL</t>
  </si>
  <si>
    <t>B1500000076</t>
  </si>
  <si>
    <t>Yadilsia Comercial, SRL</t>
  </si>
  <si>
    <t>MONTAJE ACTIVIDAD LLEVADA A CABO POR ESTA INSTITUCION EN CASA DE TEATRO, ZONA COLONIAL.</t>
  </si>
  <si>
    <t>B1500249970</t>
  </si>
  <si>
    <t>Edesur Dominicana, S.A</t>
  </si>
  <si>
    <t>ENERGÍA ELÉCTRICA LOCAL LA ESPERILLA DEL 09/09/2021 AL 10/10/ 2021</t>
  </si>
  <si>
    <t>B1500000177</t>
  </si>
  <si>
    <t>Celna Enterprises, SRL</t>
  </si>
  <si>
    <t>N/A</t>
  </si>
  <si>
    <t>Fundación Padre Rogelio Cruz</t>
  </si>
  <si>
    <t>APORTE ECONOMICO PARA LA CONSTRUCCION DE 3 VIVIIENDAS EN MANOGUAYABO, RECONSTRUCCION DE 6 VIVIENDAS EN CRISTO REY,  Y APORTE ESCUELA DE DANZA PROFESORA ARLIN DE MOYA.</t>
  </si>
  <si>
    <t>B1500000212</t>
  </si>
  <si>
    <t>Jorge Elizardo Matos de la Cruz</t>
  </si>
  <si>
    <t>POR CONCEPTO DE SERVICIOS JURIDICOS</t>
  </si>
  <si>
    <t>B1500000215</t>
  </si>
  <si>
    <t>B1500000245</t>
  </si>
  <si>
    <t>B1500000007</t>
  </si>
  <si>
    <t>B1500000398</t>
  </si>
  <si>
    <t>Carmen Enicia Chevalier</t>
  </si>
  <si>
    <t>B1500000395</t>
  </si>
  <si>
    <t>De la Rosa Eléctricos, SRL</t>
  </si>
  <si>
    <t>ADQUISICION ENLATES Y BAJANTES PARA LA REPARACION DE VIVIENDAS A FAMILIAS DE ESCASOS RECURSOS.</t>
  </si>
  <si>
    <t>B1500000014</t>
  </si>
  <si>
    <t>ADQUISICION EXTENSIONES DE LUCES ESTATICAS PARA SER DONADAS</t>
  </si>
  <si>
    <t>Areg Trade Supply Group, SRL</t>
  </si>
  <si>
    <t>ADQUISICION LECHE FORTIFICADA PARA SER DONADA</t>
  </si>
  <si>
    <t>MEL-AW Variedades y Servicios, SRL</t>
  </si>
  <si>
    <t xml:space="preserve">ADQUISICION JUEGOS DE AJEDREZ PARA SER DONADOS </t>
  </si>
  <si>
    <t>ADQUISICION BATERIAS PARA INVERSOR PARA SER DONADAS</t>
  </si>
  <si>
    <t>Soluciones Arquitectónicas Y Terminaciones Civiles SOLATEC, SRL</t>
  </si>
  <si>
    <t>B1500240699   B1500241738</t>
  </si>
  <si>
    <t xml:space="preserve">EDENORTE Dominicana S. A. </t>
  </si>
  <si>
    <t>ENERGÍA ELÉCTRICA A LOS LOCALES UBICADOS EN SANTIAGO DE LOS CABALLEROS Y SAN FRANCISCO DE MACORIS. CORRESPONDIENTE AL MES DE OCTUBRE DEL AÑO 2021</t>
  </si>
  <si>
    <t>B1500000008     B1500000009</t>
  </si>
  <si>
    <t>Astron Multimedia, SRL</t>
  </si>
  <si>
    <t>SERVICIO DE PUBLICIDAD, CORRESPONDIENTE A LOS MESES SEPTIEMBRE Y OCTUBRE 2021.</t>
  </si>
  <si>
    <t>B1500005162   B1500005308</t>
  </si>
  <si>
    <t>05/10/2021     02/11/2021</t>
  </si>
  <si>
    <t>Corporación Estatal de Radio y Televisión (CERTV)</t>
  </si>
  <si>
    <t>PUBLICIDAD MESES DE OCTUBRE Y NOVIEMBRE 2021.</t>
  </si>
  <si>
    <t>B1500000168</t>
  </si>
  <si>
    <t>ADQUISICION DE JUEGOS DE COLCHAS Y SABANAS PARA SER DONADOS</t>
  </si>
  <si>
    <t>Solajico Comercial, SRL</t>
  </si>
  <si>
    <t>ADQUISICION DE JUGUETES PARA SER DONADOS</t>
  </si>
  <si>
    <t>B1500000019</t>
  </si>
  <si>
    <t>Constructora Zunnu Lun, SRL</t>
  </si>
  <si>
    <t>CONCEPTO DE CUBICACION NO. 2 DE LA CONSTRUCCION DE OFICINAS EN EL TERCER PISO DEL EDIFICIO DEL LOCAL PRINCIPAL DE NUESTRA INSTITUCION</t>
  </si>
  <si>
    <t>ADQUISICIóN DE CINTA Y TARJETAS DE PVC PARA IMPRESORA DE LOS CARNETS</t>
  </si>
  <si>
    <t>ADQUISICIÓN MOSQUITEROS PARA SER DONADOS</t>
  </si>
  <si>
    <t>VALOR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</si>
</sst>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3" fontId="2" fillId="0" borderId="2" xfId="0" applyNumberFormat="1" applyFont="1" applyBorder="1"/>
    <xf numFmtId="0" fontId="2" fillId="0" borderId="4" xfId="0" applyFont="1" applyBorder="1"/>
    <xf numFmtId="0" fontId="4" fillId="0" borderId="0" xfId="0" applyFont="1" applyAlignment="1"/>
    <xf numFmtId="0" fontId="5" fillId="0" borderId="0" xfId="0" applyFont="1" applyAlignment="1"/>
    <xf numFmtId="0" fontId="4" fillId="0" borderId="5" xfId="0" applyFont="1" applyBorder="1" applyAlignment="1">
      <alignment horizontal="center"/>
    </xf>
    <xf numFmtId="0" fontId="0" fillId="0" borderId="5" xfId="0" applyBorder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0" fontId="4" fillId="0" borderId="0" xfId="0" applyFont="1" applyBorder="1" applyAlignment="1"/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left"/>
    </xf>
    <xf numFmtId="0" fontId="0" fillId="0" borderId="1" xfId="0" applyBorder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0" fillId="2" borderId="0" xfId="0" applyFill="1" applyBorder="1" applyAlignment="1">
      <alignment wrapText="1"/>
    </xf>
    <xf numFmtId="43" fontId="2" fillId="0" borderId="2" xfId="1" applyFont="1" applyBorder="1"/>
    <xf numFmtId="43" fontId="0" fillId="0" borderId="0" xfId="1" applyFont="1"/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14" fontId="2" fillId="0" borderId="1" xfId="0" applyNumberFormat="1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Border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43" fontId="2" fillId="0" borderId="1" xfId="0" applyNumberFormat="1" applyFont="1" applyBorder="1" applyAlignment="1">
      <alignment horizontal="left"/>
    </xf>
    <xf numFmtId="0" fontId="2" fillId="0" borderId="7" xfId="0" applyFont="1" applyBorder="1"/>
    <xf numFmtId="14" fontId="2" fillId="0" borderId="7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43" fontId="2" fillId="0" borderId="1" xfId="1" applyFont="1" applyBorder="1" applyAlignment="1">
      <alignment horizontal="left" vertical="top"/>
    </xf>
    <xf numFmtId="43" fontId="2" fillId="0" borderId="2" xfId="1" applyFont="1" applyBorder="1" applyAlignment="1">
      <alignment horizontal="left" vertical="top"/>
    </xf>
    <xf numFmtId="43" fontId="0" fillId="0" borderId="0" xfId="1" applyFont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top" wrapText="1"/>
    </xf>
    <xf numFmtId="43" fontId="2" fillId="0" borderId="0" xfId="1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43" fontId="4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47624</xdr:rowOff>
    </xdr:from>
    <xdr:to>
      <xdr:col>2</xdr:col>
      <xdr:colOff>400050</xdr:colOff>
      <xdr:row>4</xdr:row>
      <xdr:rowOff>152399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7624"/>
          <a:ext cx="172402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38099</xdr:rowOff>
    </xdr:from>
    <xdr:to>
      <xdr:col>2</xdr:col>
      <xdr:colOff>76200</xdr:colOff>
      <xdr:row>4</xdr:row>
      <xdr:rowOff>161924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8099"/>
          <a:ext cx="1924050" cy="885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907393</xdr:colOff>
      <xdr:row>5</xdr:row>
      <xdr:rowOff>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6200"/>
          <a:ext cx="1917043" cy="876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2</xdr:col>
      <xdr:colOff>19050</xdr:colOff>
      <xdr:row>5</xdr:row>
      <xdr:rowOff>76201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1685925" cy="8667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95252</xdr:colOff>
      <xdr:row>0</xdr:row>
      <xdr:rowOff>76200</xdr:rowOff>
    </xdr:from>
    <xdr:to>
      <xdr:col>2</xdr:col>
      <xdr:colOff>142875</xdr:colOff>
      <xdr:row>6</xdr:row>
      <xdr:rowOff>114300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2" y="76200"/>
          <a:ext cx="1676398" cy="1181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685801</xdr:colOff>
      <xdr:row>0</xdr:row>
      <xdr:rowOff>152400</xdr:rowOff>
    </xdr:from>
    <xdr:to>
      <xdr:col>5</xdr:col>
      <xdr:colOff>676275</xdr:colOff>
      <xdr:row>11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6" y="152400"/>
          <a:ext cx="4448174" cy="2114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46"/>
  <sheetViews>
    <sheetView workbookViewId="0">
      <selection activeCell="E15" sqref="E15"/>
    </sheetView>
  </sheetViews>
  <sheetFormatPr baseColWidth="10" defaultRowHeight="15" x14ac:dyDescent="0.25"/>
  <cols>
    <col min="1" max="1" width="12.42578125" customWidth="1"/>
    <col min="2" max="2" width="10.28515625" customWidth="1"/>
    <col min="3" max="3" width="19.7109375" customWidth="1"/>
    <col min="4" max="4" width="35.7109375" style="58" customWidth="1"/>
    <col min="5" max="5" width="21.140625" customWidth="1"/>
    <col min="6" max="6" width="22.140625" customWidth="1"/>
    <col min="7" max="7" width="17.7109375" customWidth="1"/>
  </cols>
  <sheetData>
    <row r="7" spans="1:7" x14ac:dyDescent="0.25">
      <c r="A7" s="122" t="s">
        <v>17</v>
      </c>
      <c r="B7" s="122"/>
      <c r="C7" s="122"/>
      <c r="D7" s="122"/>
      <c r="E7" s="122"/>
      <c r="F7" s="122"/>
      <c r="G7" s="29"/>
    </row>
    <row r="9" spans="1:7" x14ac:dyDescent="0.25">
      <c r="A9" s="2" t="s">
        <v>0</v>
      </c>
      <c r="B9" s="2" t="s">
        <v>1</v>
      </c>
      <c r="C9" s="2" t="s">
        <v>2</v>
      </c>
      <c r="D9" s="36" t="s">
        <v>6</v>
      </c>
      <c r="E9" s="2" t="s">
        <v>3</v>
      </c>
      <c r="F9" s="2" t="s">
        <v>48</v>
      </c>
      <c r="G9" s="31"/>
    </row>
    <row r="10" spans="1:7" ht="45" x14ac:dyDescent="0.25">
      <c r="A10" s="18" t="s">
        <v>36</v>
      </c>
      <c r="B10" s="19">
        <v>44361</v>
      </c>
      <c r="C10" s="42" t="s">
        <v>35</v>
      </c>
      <c r="D10" s="11" t="s">
        <v>38</v>
      </c>
      <c r="E10" s="43">
        <v>3695000</v>
      </c>
      <c r="F10" s="2"/>
      <c r="G10" s="31"/>
    </row>
    <row r="11" spans="1:7" ht="30.75" customHeight="1" x14ac:dyDescent="0.25">
      <c r="A11" s="34" t="s">
        <v>42</v>
      </c>
      <c r="B11" s="44">
        <v>44375</v>
      </c>
      <c r="C11" s="45" t="s">
        <v>26</v>
      </c>
      <c r="D11" s="45" t="s">
        <v>39</v>
      </c>
      <c r="E11" s="43">
        <v>212481.03</v>
      </c>
      <c r="F11" s="36"/>
      <c r="G11" s="31"/>
    </row>
    <row r="12" spans="1:7" ht="35.25" customHeight="1" x14ac:dyDescent="0.25">
      <c r="A12" s="34" t="s">
        <v>43</v>
      </c>
      <c r="B12" s="44">
        <v>44375</v>
      </c>
      <c r="C12" s="45" t="s">
        <v>26</v>
      </c>
      <c r="D12" s="45" t="s">
        <v>40</v>
      </c>
      <c r="E12" s="43">
        <v>74107.600000000006</v>
      </c>
      <c r="F12" s="36"/>
      <c r="G12" s="31"/>
    </row>
    <row r="13" spans="1:7" ht="33" customHeight="1" x14ac:dyDescent="0.25">
      <c r="A13" s="34" t="s">
        <v>44</v>
      </c>
      <c r="B13" s="44">
        <v>44375</v>
      </c>
      <c r="C13" s="45" t="s">
        <v>26</v>
      </c>
      <c r="D13" s="45" t="s">
        <v>41</v>
      </c>
      <c r="E13" s="43">
        <v>22179.73</v>
      </c>
      <c r="F13" s="36"/>
      <c r="G13" s="31"/>
    </row>
    <row r="14" spans="1:7" ht="33" customHeight="1" x14ac:dyDescent="0.25">
      <c r="A14" s="34" t="s">
        <v>30</v>
      </c>
      <c r="B14" s="35">
        <v>44378</v>
      </c>
      <c r="C14" s="23" t="s">
        <v>19</v>
      </c>
      <c r="D14" s="23" t="s">
        <v>27</v>
      </c>
      <c r="E14" s="43">
        <v>783818.63</v>
      </c>
      <c r="F14" s="36"/>
      <c r="G14" s="31"/>
    </row>
    <row r="15" spans="1:7" ht="43.5" customHeight="1" x14ac:dyDescent="0.25">
      <c r="A15" s="34" t="s">
        <v>37</v>
      </c>
      <c r="B15" s="35">
        <v>44378</v>
      </c>
      <c r="C15" s="23" t="s">
        <v>20</v>
      </c>
      <c r="D15" s="23" t="s">
        <v>47</v>
      </c>
      <c r="E15" s="43">
        <v>1979</v>
      </c>
      <c r="F15" s="36"/>
      <c r="G15" s="31"/>
    </row>
    <row r="16" spans="1:7" ht="30.75" customHeight="1" x14ac:dyDescent="0.25">
      <c r="A16" s="34" t="s">
        <v>32</v>
      </c>
      <c r="B16" s="35">
        <v>44378</v>
      </c>
      <c r="C16" s="23" t="s">
        <v>21</v>
      </c>
      <c r="D16" s="23" t="s">
        <v>46</v>
      </c>
      <c r="E16" s="43">
        <v>27458.5</v>
      </c>
      <c r="F16" s="36"/>
      <c r="G16" s="31"/>
    </row>
    <row r="17" spans="1:7" ht="32.25" customHeight="1" x14ac:dyDescent="0.25">
      <c r="A17" s="34" t="s">
        <v>31</v>
      </c>
      <c r="B17" s="35">
        <v>44379</v>
      </c>
      <c r="C17" s="23" t="s">
        <v>22</v>
      </c>
      <c r="D17" s="23" t="s">
        <v>46</v>
      </c>
      <c r="E17" s="43">
        <v>1042618.92</v>
      </c>
      <c r="F17" s="36"/>
      <c r="G17" s="31"/>
    </row>
    <row r="18" spans="1:7" ht="29.25" customHeight="1" x14ac:dyDescent="0.25">
      <c r="A18" s="34" t="s">
        <v>18</v>
      </c>
      <c r="B18" s="35">
        <v>44389</v>
      </c>
      <c r="C18" s="23" t="s">
        <v>23</v>
      </c>
      <c r="D18" s="23" t="s">
        <v>45</v>
      </c>
      <c r="E18" s="43">
        <v>118000</v>
      </c>
      <c r="F18" s="36"/>
      <c r="G18" s="31"/>
    </row>
    <row r="19" spans="1:7" ht="30" customHeight="1" x14ac:dyDescent="0.25">
      <c r="A19" s="34" t="s">
        <v>33</v>
      </c>
      <c r="B19" s="35">
        <v>44397</v>
      </c>
      <c r="C19" s="23" t="s">
        <v>24</v>
      </c>
      <c r="D19" s="23" t="s">
        <v>28</v>
      </c>
      <c r="E19" s="43">
        <v>130354.6</v>
      </c>
      <c r="F19" s="36"/>
      <c r="G19" s="31"/>
    </row>
    <row r="20" spans="1:7" ht="33.75" customHeight="1" x14ac:dyDescent="0.25">
      <c r="A20" s="34" t="s">
        <v>34</v>
      </c>
      <c r="B20" s="35">
        <v>44400</v>
      </c>
      <c r="C20" s="23" t="s">
        <v>25</v>
      </c>
      <c r="D20" s="23" t="s">
        <v>29</v>
      </c>
      <c r="E20" s="43">
        <v>17700</v>
      </c>
      <c r="F20" s="36"/>
      <c r="G20" s="31"/>
    </row>
    <row r="21" spans="1:7" ht="23.25" customHeight="1" x14ac:dyDescent="0.25">
      <c r="A21" s="46"/>
      <c r="B21" s="47"/>
      <c r="C21" s="48"/>
      <c r="D21" s="48"/>
      <c r="E21" s="49"/>
      <c r="F21" s="50"/>
      <c r="G21" s="31"/>
    </row>
    <row r="22" spans="1:7" s="1" customFormat="1" ht="15.75" thickBot="1" x14ac:dyDescent="0.3">
      <c r="A22" s="40" t="s">
        <v>5</v>
      </c>
      <c r="B22" s="2"/>
      <c r="C22" s="2"/>
      <c r="D22" s="36"/>
      <c r="E22" s="5">
        <f>SUM(E10:E20)</f>
        <v>6125698.0099999998</v>
      </c>
      <c r="F22" s="55"/>
      <c r="G22" s="32"/>
    </row>
    <row r="23" spans="1:7" s="1" customFormat="1" ht="15.75" thickTop="1" x14ac:dyDescent="0.25">
      <c r="A23" s="31"/>
      <c r="B23"/>
      <c r="C23"/>
      <c r="D23" s="58"/>
      <c r="E23"/>
      <c r="F23" s="32"/>
      <c r="G23" s="32"/>
    </row>
    <row r="24" spans="1:7" s="1" customFormat="1" x14ac:dyDescent="0.25">
      <c r="A24" s="31"/>
      <c r="B24"/>
      <c r="C24"/>
      <c r="D24" s="58"/>
      <c r="E24"/>
      <c r="F24" s="32"/>
      <c r="G24" s="32"/>
    </row>
    <row r="25" spans="1:7" s="1" customFormat="1" x14ac:dyDescent="0.25">
      <c r="A25" s="31"/>
      <c r="B25"/>
      <c r="C25"/>
      <c r="D25" s="58"/>
      <c r="E25"/>
      <c r="F25" s="32"/>
      <c r="G25" s="32"/>
    </row>
    <row r="26" spans="1:7" s="1" customFormat="1" x14ac:dyDescent="0.25">
      <c r="A26" s="31"/>
      <c r="B26"/>
      <c r="C26"/>
      <c r="D26" s="58"/>
      <c r="E26"/>
      <c r="F26" s="32"/>
      <c r="G26" s="32"/>
    </row>
    <row r="27" spans="1:7" s="1" customFormat="1" x14ac:dyDescent="0.25">
      <c r="A27" s="31"/>
      <c r="B27"/>
      <c r="C27"/>
      <c r="D27" s="58"/>
      <c r="E27"/>
      <c r="F27" s="32"/>
      <c r="G27" s="32"/>
    </row>
    <row r="28" spans="1:7" s="1" customFormat="1" x14ac:dyDescent="0.25">
      <c r="A28" s="31"/>
      <c r="B28"/>
      <c r="C28"/>
      <c r="D28" s="58"/>
      <c r="E28"/>
      <c r="F28" s="32"/>
      <c r="G28" s="32"/>
    </row>
    <row r="29" spans="1:7" s="1" customFormat="1" x14ac:dyDescent="0.25">
      <c r="A29" s="31"/>
      <c r="B29"/>
      <c r="C29"/>
      <c r="D29" s="58"/>
      <c r="E29"/>
      <c r="F29" s="32"/>
      <c r="G29" s="32"/>
    </row>
    <row r="30" spans="1:7" s="1" customFormat="1" ht="15.75" x14ac:dyDescent="0.25">
      <c r="A30" s="31"/>
      <c r="B30" s="7"/>
      <c r="C30" s="7"/>
      <c r="D30" s="59"/>
      <c r="F30" s="32"/>
      <c r="G30" s="32"/>
    </row>
    <row r="31" spans="1:7" s="1" customFormat="1" ht="15.75" x14ac:dyDescent="0.25">
      <c r="A31" s="31"/>
      <c r="B31" s="28"/>
      <c r="C31" s="27"/>
      <c r="D31" s="58"/>
      <c r="E31"/>
      <c r="F31" s="32"/>
      <c r="G31" s="32"/>
    </row>
    <row r="32" spans="1:7" s="1" customFormat="1" ht="15.75" x14ac:dyDescent="0.25">
      <c r="A32" s="31"/>
      <c r="B32" s="33"/>
      <c r="C32" s="8"/>
      <c r="D32" s="60"/>
      <c r="F32" s="32"/>
      <c r="G32" s="32"/>
    </row>
    <row r="33" spans="1:7" s="1" customFormat="1" ht="15.75" x14ac:dyDescent="0.25">
      <c r="A33" s="125" t="s">
        <v>7</v>
      </c>
      <c r="B33" s="125"/>
      <c r="C33" s="7"/>
      <c r="D33" s="61"/>
      <c r="E33" s="125" t="s">
        <v>8</v>
      </c>
      <c r="F33" s="125"/>
      <c r="G33" s="7"/>
    </row>
    <row r="34" spans="1:7" ht="15.75" x14ac:dyDescent="0.25">
      <c r="A34" s="123" t="s">
        <v>10</v>
      </c>
      <c r="B34" s="123"/>
      <c r="C34" s="27"/>
      <c r="E34" s="123" t="s">
        <v>11</v>
      </c>
      <c r="F34" s="123"/>
      <c r="G34" s="15"/>
    </row>
    <row r="35" spans="1:7" ht="15.75" x14ac:dyDescent="0.25">
      <c r="A35" s="126" t="s">
        <v>16</v>
      </c>
      <c r="B35" s="126"/>
      <c r="C35" s="53"/>
      <c r="D35" s="126" t="s">
        <v>76</v>
      </c>
      <c r="E35" s="126"/>
      <c r="F35" s="126"/>
      <c r="G35" s="16"/>
    </row>
    <row r="36" spans="1:7" ht="15.75" x14ac:dyDescent="0.25">
      <c r="A36" s="41"/>
      <c r="B36" s="41"/>
      <c r="C36" s="53"/>
      <c r="D36" s="62"/>
      <c r="E36" s="41"/>
      <c r="F36" s="41"/>
      <c r="G36" s="16"/>
    </row>
    <row r="37" spans="1:7" ht="15.75" x14ac:dyDescent="0.25">
      <c r="A37" s="41"/>
      <c r="B37" s="41"/>
      <c r="C37" s="53"/>
      <c r="D37" s="62"/>
      <c r="E37" s="41"/>
      <c r="F37" s="41"/>
      <c r="G37" s="16"/>
    </row>
    <row r="38" spans="1:7" ht="15.75" x14ac:dyDescent="0.25">
      <c r="C38" s="123" t="s">
        <v>77</v>
      </c>
      <c r="D38" s="123"/>
      <c r="E38" s="51"/>
    </row>
    <row r="39" spans="1:7" ht="15.75" x14ac:dyDescent="0.25">
      <c r="C39" s="124" t="s">
        <v>78</v>
      </c>
      <c r="D39" s="124"/>
      <c r="E39" s="52"/>
      <c r="F39" s="33"/>
      <c r="G39" s="33"/>
    </row>
    <row r="40" spans="1:7" ht="15.75" x14ac:dyDescent="0.25">
      <c r="B40" s="38"/>
      <c r="E40" s="38"/>
      <c r="F40" s="41"/>
      <c r="G40" s="28"/>
    </row>
    <row r="41" spans="1:7" ht="15.75" x14ac:dyDescent="0.25">
      <c r="A41" s="27"/>
      <c r="B41" s="39"/>
      <c r="E41" s="39"/>
    </row>
    <row r="42" spans="1:7" ht="15.75" x14ac:dyDescent="0.25">
      <c r="A42" s="27"/>
    </row>
    <row r="43" spans="1:7" ht="15.75" x14ac:dyDescent="0.25">
      <c r="F43" s="37"/>
      <c r="G43" s="30"/>
    </row>
    <row r="44" spans="1:7" ht="15.75" x14ac:dyDescent="0.25">
      <c r="F44" s="38"/>
      <c r="G44" s="26"/>
    </row>
    <row r="45" spans="1:7" ht="15.75" x14ac:dyDescent="0.25">
      <c r="A45" s="38"/>
      <c r="F45" s="38"/>
      <c r="G45" s="26"/>
    </row>
    <row r="46" spans="1:7" ht="15.75" x14ac:dyDescent="0.25">
      <c r="A46" s="39"/>
      <c r="F46" s="39"/>
      <c r="G46" s="27"/>
    </row>
  </sheetData>
  <sortState ref="A10:F20">
    <sortCondition ref="B10"/>
  </sortState>
  <mergeCells count="9">
    <mergeCell ref="A7:F7"/>
    <mergeCell ref="C38:D38"/>
    <mergeCell ref="C39:D39"/>
    <mergeCell ref="A33:B33"/>
    <mergeCell ref="A34:B34"/>
    <mergeCell ref="A35:B35"/>
    <mergeCell ref="D35:F35"/>
    <mergeCell ref="E33:F33"/>
    <mergeCell ref="E34:F3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32"/>
  <sheetViews>
    <sheetView topLeftCell="A10" zoomScaleNormal="100" workbookViewId="0">
      <selection activeCell="E5" sqref="E5"/>
    </sheetView>
  </sheetViews>
  <sheetFormatPr baseColWidth="10" defaultRowHeight="15" x14ac:dyDescent="0.25"/>
  <cols>
    <col min="1" max="1" width="16.7109375" customWidth="1"/>
    <col min="2" max="2" width="13.85546875" customWidth="1"/>
    <col min="3" max="3" width="32.7109375" bestFit="1" customWidth="1"/>
    <col min="4" max="4" width="39.7109375" customWidth="1"/>
    <col min="5" max="5" width="17.85546875" customWidth="1"/>
    <col min="6" max="6" width="15.5703125" customWidth="1"/>
  </cols>
  <sheetData>
    <row r="6" spans="1:6" x14ac:dyDescent="0.25">
      <c r="A6" s="122" t="s">
        <v>9</v>
      </c>
      <c r="B6" s="122"/>
      <c r="C6" s="122"/>
      <c r="D6" s="122"/>
      <c r="E6" s="122"/>
      <c r="F6" s="122"/>
    </row>
    <row r="8" spans="1:6" x14ac:dyDescent="0.25">
      <c r="A8" s="2" t="s">
        <v>0</v>
      </c>
      <c r="B8" s="2" t="s">
        <v>1</v>
      </c>
      <c r="C8" s="2" t="s">
        <v>2</v>
      </c>
      <c r="D8" s="2" t="s">
        <v>6</v>
      </c>
      <c r="E8" s="2" t="s">
        <v>3</v>
      </c>
      <c r="F8" s="2" t="s">
        <v>4</v>
      </c>
    </row>
    <row r="9" spans="1:6" x14ac:dyDescent="0.25">
      <c r="A9" s="18" t="s">
        <v>69</v>
      </c>
      <c r="B9" s="19">
        <v>44404</v>
      </c>
      <c r="C9" s="56" t="s">
        <v>50</v>
      </c>
      <c r="D9" s="23" t="s">
        <v>70</v>
      </c>
      <c r="E9" s="17">
        <v>60180</v>
      </c>
      <c r="F9" s="2"/>
    </row>
    <row r="10" spans="1:6" x14ac:dyDescent="0.25">
      <c r="A10" s="18" t="s">
        <v>71</v>
      </c>
      <c r="B10" s="19">
        <v>44405</v>
      </c>
      <c r="C10" s="42" t="s">
        <v>51</v>
      </c>
      <c r="D10" s="23" t="s">
        <v>70</v>
      </c>
      <c r="E10" s="17">
        <v>60583.56</v>
      </c>
      <c r="F10" s="2"/>
    </row>
    <row r="11" spans="1:6" ht="30" x14ac:dyDescent="0.25">
      <c r="A11" s="18" t="s">
        <v>67</v>
      </c>
      <c r="B11" s="19">
        <v>44410</v>
      </c>
      <c r="C11" s="42" t="s">
        <v>20</v>
      </c>
      <c r="D11" s="23" t="s">
        <v>68</v>
      </c>
      <c r="E11" s="17">
        <v>1979</v>
      </c>
      <c r="F11" s="2"/>
    </row>
    <row r="12" spans="1:6" ht="45" x14ac:dyDescent="0.25">
      <c r="A12" s="34" t="s">
        <v>55</v>
      </c>
      <c r="B12" s="19">
        <v>44412</v>
      </c>
      <c r="C12" s="23" t="s">
        <v>49</v>
      </c>
      <c r="D12" s="23" t="s">
        <v>56</v>
      </c>
      <c r="E12" s="17">
        <v>2137.9799999999996</v>
      </c>
      <c r="F12" s="2"/>
    </row>
    <row r="13" spans="1:6" ht="60" x14ac:dyDescent="0.25">
      <c r="A13" s="18" t="s">
        <v>74</v>
      </c>
      <c r="B13" s="19">
        <v>44412</v>
      </c>
      <c r="C13" s="42" t="s">
        <v>54</v>
      </c>
      <c r="D13" s="23" t="s">
        <v>75</v>
      </c>
      <c r="E13" s="17">
        <v>718256.78</v>
      </c>
      <c r="F13" s="2"/>
    </row>
    <row r="14" spans="1:6" ht="30" x14ac:dyDescent="0.25">
      <c r="A14" s="18" t="s">
        <v>72</v>
      </c>
      <c r="B14" s="19">
        <v>44421</v>
      </c>
      <c r="C14" s="42" t="s">
        <v>52</v>
      </c>
      <c r="D14" s="23" t="s">
        <v>73</v>
      </c>
      <c r="E14" s="17">
        <v>128620</v>
      </c>
      <c r="F14" s="2"/>
    </row>
    <row r="15" spans="1:6" ht="30" x14ac:dyDescent="0.25">
      <c r="A15" s="18" t="s">
        <v>58</v>
      </c>
      <c r="B15" s="19">
        <v>44425</v>
      </c>
      <c r="C15" s="23" t="s">
        <v>57</v>
      </c>
      <c r="D15" s="23" t="s">
        <v>59</v>
      </c>
      <c r="E15" s="17">
        <v>130980</v>
      </c>
      <c r="F15" s="2"/>
    </row>
    <row r="16" spans="1:6" ht="45" x14ac:dyDescent="0.25">
      <c r="A16" s="18" t="s">
        <v>60</v>
      </c>
      <c r="B16" s="19">
        <v>44425</v>
      </c>
      <c r="C16" s="42" t="s">
        <v>53</v>
      </c>
      <c r="D16" s="23" t="s">
        <v>61</v>
      </c>
      <c r="E16" s="17">
        <v>1464600</v>
      </c>
      <c r="F16" s="57"/>
    </row>
    <row r="17" spans="1:6" ht="30" x14ac:dyDescent="0.25">
      <c r="A17" s="34" t="s">
        <v>64</v>
      </c>
      <c r="B17" s="35" t="s">
        <v>63</v>
      </c>
      <c r="C17" s="42" t="s">
        <v>66</v>
      </c>
      <c r="D17" s="23" t="s">
        <v>65</v>
      </c>
      <c r="E17" s="17">
        <v>118000</v>
      </c>
      <c r="F17" s="2"/>
    </row>
    <row r="18" spans="1:6" x14ac:dyDescent="0.25">
      <c r="A18" s="2"/>
      <c r="B18" s="4"/>
      <c r="D18" s="23"/>
      <c r="E18" s="3"/>
      <c r="F18" s="2"/>
    </row>
    <row r="19" spans="1:6" s="1" customFormat="1" ht="15.75" thickBot="1" x14ac:dyDescent="0.3">
      <c r="A19" s="127" t="s">
        <v>5</v>
      </c>
      <c r="B19" s="128"/>
      <c r="C19" s="128"/>
      <c r="D19" s="12"/>
      <c r="E19" s="5">
        <f>SUM(E9:E18)</f>
        <v>2685337.3200000003</v>
      </c>
      <c r="F19" s="6"/>
    </row>
    <row r="20" spans="1:6" ht="15.75" thickTop="1" x14ac:dyDescent="0.25"/>
    <row r="22" spans="1:6" ht="15.75" x14ac:dyDescent="0.25">
      <c r="A22" s="125" t="s">
        <v>7</v>
      </c>
      <c r="B22" s="125"/>
      <c r="C22" s="7"/>
      <c r="D22" s="7"/>
      <c r="E22" s="125" t="s">
        <v>8</v>
      </c>
      <c r="F22" s="125"/>
    </row>
    <row r="23" spans="1:6" ht="15.75" x14ac:dyDescent="0.25">
      <c r="A23" s="14"/>
      <c r="B23" s="14"/>
      <c r="C23" s="13"/>
    </row>
    <row r="24" spans="1:6" ht="15.75" x14ac:dyDescent="0.25">
      <c r="A24" s="123" t="s">
        <v>10</v>
      </c>
      <c r="B24" s="123"/>
      <c r="C24" s="8"/>
      <c r="D24" s="15"/>
      <c r="E24" s="123" t="s">
        <v>11</v>
      </c>
      <c r="F24" s="123"/>
    </row>
    <row r="25" spans="1:6" ht="15.75" x14ac:dyDescent="0.25">
      <c r="A25" s="130" t="s">
        <v>16</v>
      </c>
      <c r="B25" s="130"/>
      <c r="C25" s="7"/>
      <c r="D25" s="16"/>
      <c r="E25" s="126" t="s">
        <v>14</v>
      </c>
      <c r="F25" s="126"/>
    </row>
    <row r="26" spans="1:6" ht="15.75" x14ac:dyDescent="0.25">
      <c r="A26" s="13"/>
      <c r="B26" s="13"/>
      <c r="C26" s="13"/>
    </row>
    <row r="27" spans="1:6" ht="15.75" x14ac:dyDescent="0.25">
      <c r="A27" s="54"/>
      <c r="B27" s="54"/>
      <c r="C27" s="54"/>
    </row>
    <row r="28" spans="1:6" ht="15.75" x14ac:dyDescent="0.25">
      <c r="A28" s="13"/>
      <c r="B28" s="13"/>
      <c r="C28" s="9"/>
      <c r="D28" s="10"/>
    </row>
    <row r="29" spans="1:6" ht="15.75" x14ac:dyDescent="0.25">
      <c r="A29" s="129" t="s">
        <v>12</v>
      </c>
      <c r="B29" s="129"/>
      <c r="C29" s="129"/>
      <c r="D29" s="129"/>
      <c r="E29" s="129"/>
      <c r="F29" s="129"/>
    </row>
    <row r="30" spans="1:6" ht="15.75" x14ac:dyDescent="0.25">
      <c r="A30" s="124" t="s">
        <v>13</v>
      </c>
      <c r="B30" s="124"/>
      <c r="C30" s="124"/>
      <c r="D30" s="124"/>
      <c r="E30" s="124"/>
      <c r="F30" s="124"/>
    </row>
    <row r="31" spans="1:6" ht="15.75" x14ac:dyDescent="0.25">
      <c r="A31" s="124"/>
      <c r="B31" s="124"/>
      <c r="C31" s="124"/>
      <c r="D31" s="124"/>
      <c r="E31" s="124"/>
      <c r="F31" s="124"/>
    </row>
    <row r="32" spans="1:6" ht="15.75" x14ac:dyDescent="0.25">
      <c r="A32" s="125"/>
      <c r="B32" s="125"/>
      <c r="C32" s="125"/>
      <c r="D32" s="125"/>
      <c r="E32" s="125"/>
      <c r="F32" s="125"/>
    </row>
  </sheetData>
  <sortState ref="A7:F15">
    <sortCondition ref="B7"/>
  </sortState>
  <mergeCells count="12">
    <mergeCell ref="A30:F30"/>
    <mergeCell ref="A31:F31"/>
    <mergeCell ref="A32:F32"/>
    <mergeCell ref="E25:F25"/>
    <mergeCell ref="A25:B25"/>
    <mergeCell ref="A6:F6"/>
    <mergeCell ref="A19:C19"/>
    <mergeCell ref="A24:B24"/>
    <mergeCell ref="E24:F24"/>
    <mergeCell ref="A29:F29"/>
    <mergeCell ref="A22:B22"/>
    <mergeCell ref="E22:F2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43"/>
  <sheetViews>
    <sheetView workbookViewId="0">
      <selection activeCell="F45" sqref="F45"/>
    </sheetView>
  </sheetViews>
  <sheetFormatPr baseColWidth="10" defaultRowHeight="15" x14ac:dyDescent="0.25"/>
  <cols>
    <col min="1" max="1" width="16.7109375" customWidth="1"/>
    <col min="2" max="2" width="13.85546875" customWidth="1"/>
    <col min="3" max="3" width="24" style="66" customWidth="1"/>
    <col min="4" max="4" width="30.5703125" style="67" customWidth="1"/>
    <col min="5" max="5" width="17.85546875" style="64" customWidth="1"/>
    <col min="6" max="6" width="15.5703125" customWidth="1"/>
  </cols>
  <sheetData>
    <row r="6" spans="1:6" x14ac:dyDescent="0.25">
      <c r="A6" s="122" t="s">
        <v>79</v>
      </c>
      <c r="B6" s="122"/>
      <c r="C6" s="122"/>
      <c r="D6" s="122"/>
      <c r="E6" s="122"/>
      <c r="F6" s="122"/>
    </row>
    <row r="8" spans="1:6" x14ac:dyDescent="0.25">
      <c r="A8" s="2" t="s">
        <v>0</v>
      </c>
      <c r="B8" s="2" t="s">
        <v>1</v>
      </c>
      <c r="C8" s="65" t="s">
        <v>2</v>
      </c>
      <c r="D8" s="11" t="s">
        <v>6</v>
      </c>
      <c r="E8" s="3" t="s">
        <v>3</v>
      </c>
      <c r="F8" s="2" t="s">
        <v>4</v>
      </c>
    </row>
    <row r="9" spans="1:6" ht="53.25" customHeight="1" x14ac:dyDescent="0.25">
      <c r="A9" s="23" t="s">
        <v>146</v>
      </c>
      <c r="B9" s="71">
        <v>44418</v>
      </c>
      <c r="C9" s="23" t="s">
        <v>90</v>
      </c>
      <c r="D9" s="69" t="s">
        <v>147</v>
      </c>
      <c r="E9" s="72">
        <v>19968.38</v>
      </c>
      <c r="F9" s="23"/>
    </row>
    <row r="10" spans="1:6" ht="30" x14ac:dyDescent="0.25">
      <c r="A10" s="23" t="s">
        <v>94</v>
      </c>
      <c r="B10" s="71">
        <v>44440</v>
      </c>
      <c r="C10" s="23" t="s">
        <v>95</v>
      </c>
      <c r="D10" s="23" t="s">
        <v>96</v>
      </c>
      <c r="E10" s="72">
        <v>1979</v>
      </c>
      <c r="F10" s="23"/>
    </row>
    <row r="11" spans="1:6" ht="60" x14ac:dyDescent="0.25">
      <c r="A11" s="23" t="s">
        <v>97</v>
      </c>
      <c r="B11" s="71">
        <v>44440</v>
      </c>
      <c r="C11" s="23" t="s">
        <v>87</v>
      </c>
      <c r="D11" s="23" t="s">
        <v>98</v>
      </c>
      <c r="E11" s="72">
        <v>23600</v>
      </c>
      <c r="F11" s="23"/>
    </row>
    <row r="12" spans="1:6" ht="45" x14ac:dyDescent="0.25">
      <c r="A12" s="23" t="s">
        <v>115</v>
      </c>
      <c r="B12" s="71">
        <v>44440</v>
      </c>
      <c r="C12" s="23" t="s">
        <v>82</v>
      </c>
      <c r="D12" s="23" t="s">
        <v>116</v>
      </c>
      <c r="E12" s="72">
        <v>69679</v>
      </c>
      <c r="F12" s="23"/>
    </row>
    <row r="13" spans="1:6" s="70" customFormat="1" ht="60" x14ac:dyDescent="0.25">
      <c r="A13" s="23" t="s">
        <v>101</v>
      </c>
      <c r="B13" s="71">
        <v>44442</v>
      </c>
      <c r="C13" s="23" t="s">
        <v>86</v>
      </c>
      <c r="D13" s="23" t="s">
        <v>102</v>
      </c>
      <c r="E13" s="72">
        <v>130148.1</v>
      </c>
      <c r="F13" s="23"/>
    </row>
    <row r="14" spans="1:6" ht="30" x14ac:dyDescent="0.25">
      <c r="A14" s="23" t="s">
        <v>99</v>
      </c>
      <c r="B14" s="71">
        <v>44445</v>
      </c>
      <c r="C14" s="23" t="s">
        <v>81</v>
      </c>
      <c r="D14" s="23" t="s">
        <v>100</v>
      </c>
      <c r="E14" s="72">
        <v>977360.96</v>
      </c>
      <c r="F14" s="23"/>
    </row>
    <row r="15" spans="1:6" ht="36" x14ac:dyDescent="0.25">
      <c r="A15" s="23" t="s">
        <v>15</v>
      </c>
      <c r="B15" s="71">
        <v>44445</v>
      </c>
      <c r="C15" s="23" t="s">
        <v>85</v>
      </c>
      <c r="D15" s="69" t="s">
        <v>124</v>
      </c>
      <c r="E15" s="72">
        <v>920046</v>
      </c>
      <c r="F15" s="23"/>
    </row>
    <row r="16" spans="1:6" ht="60" x14ac:dyDescent="0.25">
      <c r="A16" s="23" t="s">
        <v>119</v>
      </c>
      <c r="B16" s="71">
        <v>44445</v>
      </c>
      <c r="C16" s="23" t="s">
        <v>84</v>
      </c>
      <c r="D16" s="69" t="s">
        <v>120</v>
      </c>
      <c r="E16" s="72">
        <f>1916615.91+95739.36+557784.73</f>
        <v>2570140</v>
      </c>
      <c r="F16" s="23"/>
    </row>
    <row r="17" spans="1:6" ht="49.5" customHeight="1" x14ac:dyDescent="0.25">
      <c r="A17" s="23" t="s">
        <v>149</v>
      </c>
      <c r="B17" s="71">
        <v>44445</v>
      </c>
      <c r="C17" s="23" t="s">
        <v>105</v>
      </c>
      <c r="D17" s="69" t="s">
        <v>150</v>
      </c>
      <c r="E17" s="72">
        <v>1609626.2</v>
      </c>
      <c r="F17" s="23"/>
    </row>
    <row r="18" spans="1:6" ht="36" customHeight="1" x14ac:dyDescent="0.25">
      <c r="A18" s="23" t="s">
        <v>15</v>
      </c>
      <c r="B18" s="71">
        <v>44447</v>
      </c>
      <c r="C18" s="23" t="s">
        <v>89</v>
      </c>
      <c r="D18" s="23" t="s">
        <v>106</v>
      </c>
      <c r="E18" s="72">
        <v>129800</v>
      </c>
      <c r="F18" s="23"/>
    </row>
    <row r="19" spans="1:6" ht="48" customHeight="1" x14ac:dyDescent="0.25">
      <c r="A19" s="23" t="s">
        <v>62</v>
      </c>
      <c r="B19" s="71">
        <v>44447</v>
      </c>
      <c r="C19" s="23" t="s">
        <v>92</v>
      </c>
      <c r="D19" s="69" t="s">
        <v>148</v>
      </c>
      <c r="E19" s="72">
        <f>76558.4+1225460</f>
        <v>1302018.3999999999</v>
      </c>
      <c r="F19" s="23"/>
    </row>
    <row r="20" spans="1:6" ht="48.75" customHeight="1" x14ac:dyDescent="0.25">
      <c r="A20" s="23" t="s">
        <v>121</v>
      </c>
      <c r="B20" s="71">
        <v>44449</v>
      </c>
      <c r="C20" s="23" t="s">
        <v>86</v>
      </c>
      <c r="D20" s="69" t="s">
        <v>122</v>
      </c>
      <c r="E20" s="72">
        <v>316717.90000000002</v>
      </c>
      <c r="F20" s="23"/>
    </row>
    <row r="21" spans="1:6" ht="48.75" customHeight="1" x14ac:dyDescent="0.25">
      <c r="A21" s="23" t="s">
        <v>36</v>
      </c>
      <c r="B21" s="71">
        <v>44452</v>
      </c>
      <c r="C21" s="23" t="s">
        <v>117</v>
      </c>
      <c r="D21" s="23" t="s">
        <v>118</v>
      </c>
      <c r="E21" s="72">
        <v>925816.2</v>
      </c>
      <c r="F21" s="23"/>
    </row>
    <row r="22" spans="1:6" ht="48" x14ac:dyDescent="0.25">
      <c r="A22" s="23" t="s">
        <v>72</v>
      </c>
      <c r="B22" s="71">
        <v>44455</v>
      </c>
      <c r="C22" s="23" t="s">
        <v>93</v>
      </c>
      <c r="D22" s="69" t="s">
        <v>123</v>
      </c>
      <c r="E22" s="72">
        <v>867300</v>
      </c>
      <c r="F22" s="23"/>
    </row>
    <row r="23" spans="1:6" ht="72" x14ac:dyDescent="0.25">
      <c r="A23" s="23" t="s">
        <v>103</v>
      </c>
      <c r="B23" s="71">
        <v>44456</v>
      </c>
      <c r="C23" s="23" t="s">
        <v>105</v>
      </c>
      <c r="D23" s="69" t="s">
        <v>104</v>
      </c>
      <c r="E23" s="72">
        <v>131334</v>
      </c>
      <c r="F23" s="23"/>
    </row>
    <row r="24" spans="1:6" x14ac:dyDescent="0.25">
      <c r="A24" s="23" t="s">
        <v>62</v>
      </c>
      <c r="B24" s="71">
        <v>44456</v>
      </c>
      <c r="C24" s="23" t="s">
        <v>140</v>
      </c>
      <c r="D24" s="23" t="s">
        <v>139</v>
      </c>
      <c r="E24" s="72">
        <v>59000</v>
      </c>
      <c r="F24" s="23"/>
    </row>
    <row r="25" spans="1:6" x14ac:dyDescent="0.25">
      <c r="A25" s="23" t="s">
        <v>141</v>
      </c>
      <c r="B25" s="71">
        <v>44459</v>
      </c>
      <c r="C25" s="23" t="s">
        <v>138</v>
      </c>
      <c r="D25" s="23" t="s">
        <v>139</v>
      </c>
      <c r="E25" s="72">
        <v>59000</v>
      </c>
      <c r="F25" s="23"/>
    </row>
    <row r="26" spans="1:6" ht="36" x14ac:dyDescent="0.25">
      <c r="A26" s="23" t="s">
        <v>131</v>
      </c>
      <c r="B26" s="71">
        <v>44459</v>
      </c>
      <c r="C26" s="23" t="s">
        <v>91</v>
      </c>
      <c r="D26" s="69" t="s">
        <v>132</v>
      </c>
      <c r="E26" s="72">
        <v>38910.5</v>
      </c>
      <c r="F26" s="23"/>
    </row>
    <row r="27" spans="1:6" ht="24" x14ac:dyDescent="0.25">
      <c r="A27" s="23" t="s">
        <v>136</v>
      </c>
      <c r="B27" s="71">
        <v>44461</v>
      </c>
      <c r="C27" s="23" t="s">
        <v>80</v>
      </c>
      <c r="D27" s="69" t="s">
        <v>137</v>
      </c>
      <c r="E27" s="72">
        <v>28346.639999999999</v>
      </c>
      <c r="F27" s="23"/>
    </row>
    <row r="28" spans="1:6" ht="36" x14ac:dyDescent="0.25">
      <c r="A28" s="23" t="s">
        <v>133</v>
      </c>
      <c r="B28" s="71">
        <v>44462</v>
      </c>
      <c r="C28" s="23" t="s">
        <v>134</v>
      </c>
      <c r="D28" s="69" t="s">
        <v>135</v>
      </c>
      <c r="E28" s="72">
        <v>59436.6</v>
      </c>
      <c r="F28" s="23"/>
    </row>
    <row r="29" spans="1:6" ht="36" x14ac:dyDescent="0.25">
      <c r="A29" s="23" t="s">
        <v>128</v>
      </c>
      <c r="B29" s="71">
        <v>44462</v>
      </c>
      <c r="C29" s="23" t="s">
        <v>129</v>
      </c>
      <c r="D29" s="69" t="s">
        <v>130</v>
      </c>
      <c r="E29" s="72">
        <v>29736</v>
      </c>
      <c r="F29" s="23"/>
    </row>
    <row r="30" spans="1:6" ht="36" x14ac:dyDescent="0.25">
      <c r="A30" s="23" t="s">
        <v>144</v>
      </c>
      <c r="B30" s="71">
        <v>44467</v>
      </c>
      <c r="C30" s="23" t="s">
        <v>88</v>
      </c>
      <c r="D30" s="69" t="s">
        <v>145</v>
      </c>
      <c r="E30" s="72">
        <v>3550000</v>
      </c>
      <c r="F30" s="23"/>
    </row>
    <row r="31" spans="1:6" ht="60" x14ac:dyDescent="0.25">
      <c r="A31" s="23" t="s">
        <v>142</v>
      </c>
      <c r="B31" s="71">
        <v>44468</v>
      </c>
      <c r="C31" s="23" t="s">
        <v>83</v>
      </c>
      <c r="D31" s="69" t="s">
        <v>143</v>
      </c>
      <c r="E31" s="72">
        <v>923704</v>
      </c>
      <c r="F31" s="23"/>
    </row>
    <row r="32" spans="1:6" ht="90" x14ac:dyDescent="0.25">
      <c r="A32" s="23" t="s">
        <v>125</v>
      </c>
      <c r="B32" s="23" t="s">
        <v>126</v>
      </c>
      <c r="C32" s="23" t="s">
        <v>80</v>
      </c>
      <c r="D32" s="69" t="s">
        <v>127</v>
      </c>
      <c r="E32" s="72">
        <v>298716.34000000003</v>
      </c>
      <c r="F32" s="23"/>
    </row>
    <row r="33" spans="1:6" ht="105" x14ac:dyDescent="0.25">
      <c r="A33" s="23" t="s">
        <v>107</v>
      </c>
      <c r="B33" s="23" t="s">
        <v>108</v>
      </c>
      <c r="C33" s="23" t="s">
        <v>109</v>
      </c>
      <c r="D33" s="69" t="s">
        <v>110</v>
      </c>
      <c r="E33" s="72">
        <v>18052</v>
      </c>
      <c r="F33" s="23"/>
    </row>
    <row r="34" spans="1:6" ht="135" x14ac:dyDescent="0.25">
      <c r="A34" s="23" t="s">
        <v>111</v>
      </c>
      <c r="B34" s="23" t="s">
        <v>112</v>
      </c>
      <c r="C34" s="23" t="s">
        <v>113</v>
      </c>
      <c r="D34" s="69" t="s">
        <v>114</v>
      </c>
      <c r="E34" s="72">
        <v>23622.54</v>
      </c>
      <c r="F34" s="23"/>
    </row>
    <row r="35" spans="1:6" s="1" customFormat="1" ht="15.75" thickBot="1" x14ac:dyDescent="0.3">
      <c r="A35" s="127" t="s">
        <v>5</v>
      </c>
      <c r="B35" s="128"/>
      <c r="C35" s="128"/>
      <c r="D35" s="68"/>
      <c r="E35" s="63">
        <f>SUM(E9:E34)</f>
        <v>15084058.759999998</v>
      </c>
      <c r="F35" s="6"/>
    </row>
    <row r="36" spans="1:6" ht="15.75" thickTop="1" x14ac:dyDescent="0.25">
      <c r="A36" s="135" t="s">
        <v>7</v>
      </c>
      <c r="B36" s="135"/>
      <c r="C36" s="73"/>
      <c r="D36" s="74"/>
      <c r="E36" s="135" t="s">
        <v>8</v>
      </c>
      <c r="F36" s="135"/>
    </row>
    <row r="37" spans="1:6" x14ac:dyDescent="0.25">
      <c r="A37" s="75"/>
      <c r="B37" s="75"/>
      <c r="C37" s="73"/>
      <c r="D37" s="76"/>
      <c r="F37" s="77"/>
    </row>
    <row r="38" spans="1:6" x14ac:dyDescent="0.25">
      <c r="A38" s="132" t="s">
        <v>10</v>
      </c>
      <c r="B38" s="132"/>
      <c r="C38" s="78"/>
      <c r="D38" s="79"/>
      <c r="E38" s="132" t="s">
        <v>11</v>
      </c>
      <c r="F38" s="132"/>
    </row>
    <row r="39" spans="1:6" x14ac:dyDescent="0.25">
      <c r="A39" s="133" t="s">
        <v>16</v>
      </c>
      <c r="B39" s="133"/>
      <c r="C39" s="73"/>
      <c r="D39" s="80"/>
      <c r="E39" s="134" t="s">
        <v>14</v>
      </c>
      <c r="F39" s="134"/>
    </row>
    <row r="40" spans="1:6" x14ac:dyDescent="0.25">
      <c r="B40" s="81"/>
      <c r="C40" s="136" t="s">
        <v>12</v>
      </c>
      <c r="D40" s="136"/>
      <c r="E40" s="81"/>
      <c r="F40" s="81"/>
    </row>
    <row r="41" spans="1:6" x14ac:dyDescent="0.25">
      <c r="A41" s="131" t="s">
        <v>13</v>
      </c>
      <c r="B41" s="131"/>
      <c r="C41" s="131"/>
      <c r="D41" s="131"/>
      <c r="E41" s="131"/>
      <c r="F41" s="131"/>
    </row>
    <row r="42" spans="1:6" ht="15.75" x14ac:dyDescent="0.25">
      <c r="A42" s="124"/>
      <c r="B42" s="124"/>
      <c r="C42" s="124"/>
      <c r="D42" s="124"/>
      <c r="E42" s="124"/>
      <c r="F42" s="124"/>
    </row>
    <row r="43" spans="1:6" ht="15.75" x14ac:dyDescent="0.25">
      <c r="A43" s="125"/>
      <c r="B43" s="125"/>
      <c r="C43" s="125"/>
      <c r="D43" s="125"/>
      <c r="E43" s="125"/>
      <c r="F43" s="125"/>
    </row>
  </sheetData>
  <sortState ref="A9:F34">
    <sortCondition ref="B9"/>
  </sortState>
  <mergeCells count="12">
    <mergeCell ref="A41:F41"/>
    <mergeCell ref="A42:F42"/>
    <mergeCell ref="A43:F43"/>
    <mergeCell ref="A6:F6"/>
    <mergeCell ref="A35:C35"/>
    <mergeCell ref="A38:B38"/>
    <mergeCell ref="E38:F38"/>
    <mergeCell ref="A39:B39"/>
    <mergeCell ref="E39:F39"/>
    <mergeCell ref="E36:F36"/>
    <mergeCell ref="A36:B36"/>
    <mergeCell ref="C40:D40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35"/>
  <sheetViews>
    <sheetView topLeftCell="A4" workbookViewId="0">
      <selection activeCell="F13" sqref="F13"/>
    </sheetView>
  </sheetViews>
  <sheetFormatPr baseColWidth="10" defaultRowHeight="15" x14ac:dyDescent="0.25"/>
  <cols>
    <col min="1" max="1" width="13.85546875" customWidth="1"/>
    <col min="2" max="2" width="11.140625" customWidth="1"/>
    <col min="3" max="3" width="20.7109375" customWidth="1"/>
    <col min="4" max="4" width="38.28515625" customWidth="1"/>
    <col min="5" max="5" width="17.85546875" customWidth="1"/>
    <col min="6" max="6" width="16.5703125" customWidth="1"/>
  </cols>
  <sheetData>
    <row r="7" spans="1:9" x14ac:dyDescent="0.25">
      <c r="A7" s="122" t="s">
        <v>151</v>
      </c>
      <c r="B7" s="122"/>
      <c r="C7" s="122"/>
      <c r="D7" s="122"/>
      <c r="E7" s="122"/>
      <c r="F7" s="122"/>
    </row>
    <row r="9" spans="1:9" x14ac:dyDescent="0.25">
      <c r="A9" s="2" t="s">
        <v>0</v>
      </c>
      <c r="B9" s="2" t="s">
        <v>1</v>
      </c>
      <c r="C9" s="2" t="s">
        <v>2</v>
      </c>
      <c r="D9" s="2" t="s">
        <v>6</v>
      </c>
      <c r="E9" s="2" t="s">
        <v>3</v>
      </c>
      <c r="F9" s="2" t="s">
        <v>4</v>
      </c>
    </row>
    <row r="10" spans="1:9" ht="60" x14ac:dyDescent="0.25">
      <c r="A10" s="23" t="s">
        <v>152</v>
      </c>
      <c r="B10" s="83">
        <v>44469</v>
      </c>
      <c r="C10" s="23" t="s">
        <v>175</v>
      </c>
      <c r="D10" s="23" t="s">
        <v>176</v>
      </c>
      <c r="E10" s="93">
        <v>72914.42</v>
      </c>
      <c r="F10" s="2"/>
    </row>
    <row r="11" spans="1:9" ht="60" x14ac:dyDescent="0.25">
      <c r="A11" s="55" t="s">
        <v>153</v>
      </c>
      <c r="B11" s="56">
        <v>44470</v>
      </c>
      <c r="C11" s="23" t="s">
        <v>181</v>
      </c>
      <c r="D11" s="23" t="s">
        <v>180</v>
      </c>
      <c r="E11" s="93">
        <v>1979</v>
      </c>
      <c r="F11" s="2"/>
    </row>
    <row r="12" spans="1:9" ht="60" x14ac:dyDescent="0.25">
      <c r="A12" s="82" t="s">
        <v>154</v>
      </c>
      <c r="B12" s="84" t="s">
        <v>177</v>
      </c>
      <c r="C12" s="23" t="s">
        <v>181</v>
      </c>
      <c r="D12" s="23" t="s">
        <v>155</v>
      </c>
      <c r="E12" s="93">
        <v>3128</v>
      </c>
      <c r="F12" s="2"/>
      <c r="I12" s="23">
        <v>0</v>
      </c>
    </row>
    <row r="13" spans="1:9" ht="30" x14ac:dyDescent="0.25">
      <c r="A13" s="55" t="s">
        <v>156</v>
      </c>
      <c r="B13" s="56">
        <v>44487</v>
      </c>
      <c r="C13" s="23" t="s">
        <v>157</v>
      </c>
      <c r="D13" s="23" t="s">
        <v>158</v>
      </c>
      <c r="E13" s="93">
        <v>60583.56</v>
      </c>
      <c r="F13" s="2"/>
    </row>
    <row r="14" spans="1:9" ht="30" x14ac:dyDescent="0.25">
      <c r="A14" s="82" t="s">
        <v>159</v>
      </c>
      <c r="B14" s="56">
        <v>44489</v>
      </c>
      <c r="C14" s="23" t="s">
        <v>157</v>
      </c>
      <c r="D14" s="23" t="s">
        <v>158</v>
      </c>
      <c r="E14" s="93">
        <v>60583.56</v>
      </c>
      <c r="F14" s="2"/>
    </row>
    <row r="15" spans="1:9" ht="45" x14ac:dyDescent="0.25">
      <c r="A15" s="82" t="s">
        <v>160</v>
      </c>
      <c r="B15" s="84" t="s">
        <v>161</v>
      </c>
      <c r="C15" s="23" t="s">
        <v>162</v>
      </c>
      <c r="D15" s="92" t="s">
        <v>163</v>
      </c>
      <c r="E15" s="93">
        <v>124218.6</v>
      </c>
      <c r="F15" s="2"/>
    </row>
    <row r="16" spans="1:9" ht="45" x14ac:dyDescent="0.25">
      <c r="A16" s="55" t="s">
        <v>164</v>
      </c>
      <c r="B16" s="56">
        <v>44475</v>
      </c>
      <c r="C16" s="23" t="s">
        <v>165</v>
      </c>
      <c r="D16" s="23" t="s">
        <v>166</v>
      </c>
      <c r="E16" s="93">
        <v>122720</v>
      </c>
      <c r="F16" s="2"/>
    </row>
    <row r="17" spans="1:6" ht="60" x14ac:dyDescent="0.25">
      <c r="A17" s="55" t="s">
        <v>58</v>
      </c>
      <c r="B17" s="56">
        <v>44480</v>
      </c>
      <c r="C17" s="23" t="s">
        <v>167</v>
      </c>
      <c r="D17" s="23" t="s">
        <v>179</v>
      </c>
      <c r="E17" s="93">
        <v>17700</v>
      </c>
      <c r="F17" s="2"/>
    </row>
    <row r="18" spans="1:6" ht="45" x14ac:dyDescent="0.25">
      <c r="A18" s="55" t="s">
        <v>168</v>
      </c>
      <c r="B18" s="56">
        <v>44482</v>
      </c>
      <c r="C18" s="23" t="s">
        <v>170</v>
      </c>
      <c r="D18" s="23" t="s">
        <v>169</v>
      </c>
      <c r="E18" s="93">
        <v>59000</v>
      </c>
      <c r="F18" s="2"/>
    </row>
    <row r="19" spans="1:6" ht="60" x14ac:dyDescent="0.25">
      <c r="A19" s="55" t="s">
        <v>149</v>
      </c>
      <c r="B19" s="56">
        <v>44490</v>
      </c>
      <c r="C19" s="23" t="s">
        <v>167</v>
      </c>
      <c r="D19" s="23" t="s">
        <v>179</v>
      </c>
      <c r="E19" s="93">
        <v>17700</v>
      </c>
      <c r="F19" s="2"/>
    </row>
    <row r="20" spans="1:6" ht="60" x14ac:dyDescent="0.25">
      <c r="A20" s="55" t="s">
        <v>15</v>
      </c>
      <c r="B20" s="56">
        <v>44480</v>
      </c>
      <c r="C20" s="23" t="s">
        <v>182</v>
      </c>
      <c r="D20" s="23" t="s">
        <v>171</v>
      </c>
      <c r="E20" s="93">
        <v>680287.7</v>
      </c>
      <c r="F20" s="2"/>
    </row>
    <row r="21" spans="1:6" ht="30" x14ac:dyDescent="0.25">
      <c r="A21" s="55" t="s">
        <v>172</v>
      </c>
      <c r="B21" s="56">
        <v>44475</v>
      </c>
      <c r="C21" s="23" t="s">
        <v>183</v>
      </c>
      <c r="D21" s="23" t="s">
        <v>173</v>
      </c>
      <c r="E21" s="93">
        <v>130449</v>
      </c>
      <c r="F21" s="2"/>
    </row>
    <row r="22" spans="1:6" ht="30" x14ac:dyDescent="0.25">
      <c r="A22" s="88" t="s">
        <v>174</v>
      </c>
      <c r="B22" s="89">
        <v>44480</v>
      </c>
      <c r="C22" s="90" t="s">
        <v>184</v>
      </c>
      <c r="D22" s="90" t="s">
        <v>178</v>
      </c>
      <c r="E22" s="93">
        <v>61839.08</v>
      </c>
      <c r="F22" s="2"/>
    </row>
    <row r="23" spans="1:6" s="1" customFormat="1" ht="15.75" thickBot="1" x14ac:dyDescent="0.3">
      <c r="A23" s="91" t="s">
        <v>5</v>
      </c>
      <c r="B23" s="91"/>
      <c r="C23" s="91"/>
      <c r="D23" s="86"/>
      <c r="E23" s="87">
        <f>SUM(E10:E22)</f>
        <v>1413102.92</v>
      </c>
      <c r="F23" s="55"/>
    </row>
    <row r="24" spans="1:6" ht="15.75" thickTop="1" x14ac:dyDescent="0.25">
      <c r="D24" s="85"/>
    </row>
    <row r="25" spans="1:6" x14ac:dyDescent="0.25">
      <c r="D25" s="85"/>
    </row>
    <row r="26" spans="1:6" ht="15.75" x14ac:dyDescent="0.25">
      <c r="A26" s="7" t="s">
        <v>7</v>
      </c>
      <c r="B26" s="7"/>
      <c r="C26" s="7"/>
      <c r="D26" s="85"/>
      <c r="E26" s="7" t="s">
        <v>8</v>
      </c>
      <c r="F26" s="7"/>
    </row>
    <row r="27" spans="1:6" ht="15.75" x14ac:dyDescent="0.25">
      <c r="A27" s="21"/>
      <c r="B27" s="21"/>
      <c r="C27" s="20"/>
    </row>
    <row r="28" spans="1:6" ht="15.75" x14ac:dyDescent="0.25">
      <c r="A28" s="123" t="s">
        <v>10</v>
      </c>
      <c r="B28" s="123"/>
      <c r="C28" s="85"/>
      <c r="D28" s="15"/>
      <c r="E28" s="123" t="s">
        <v>11</v>
      </c>
      <c r="F28" s="123"/>
    </row>
    <row r="29" spans="1:6" ht="15.75" x14ac:dyDescent="0.25">
      <c r="A29" s="130" t="s">
        <v>16</v>
      </c>
      <c r="B29" s="130"/>
      <c r="C29" s="16"/>
      <c r="D29" s="85"/>
      <c r="E29" s="126" t="s">
        <v>14</v>
      </c>
      <c r="F29" s="126"/>
    </row>
    <row r="30" spans="1:6" ht="15.75" x14ac:dyDescent="0.25">
      <c r="A30" s="20"/>
      <c r="B30" s="20"/>
      <c r="C30" s="20"/>
    </row>
    <row r="31" spans="1:6" ht="15.75" x14ac:dyDescent="0.25">
      <c r="A31" s="20"/>
      <c r="B31" s="20"/>
      <c r="C31" s="9"/>
      <c r="D31" s="10"/>
    </row>
    <row r="32" spans="1:6" ht="15.75" x14ac:dyDescent="0.25">
      <c r="A32" s="129" t="s">
        <v>12</v>
      </c>
      <c r="B32" s="129"/>
      <c r="C32" s="129"/>
      <c r="D32" s="129"/>
      <c r="E32" s="129"/>
      <c r="F32" s="129"/>
    </row>
    <row r="33" spans="1:6" ht="15.75" x14ac:dyDescent="0.25">
      <c r="A33" s="124" t="s">
        <v>13</v>
      </c>
      <c r="B33" s="124"/>
      <c r="C33" s="124"/>
      <c r="D33" s="124"/>
      <c r="E33" s="124"/>
      <c r="F33" s="124"/>
    </row>
    <row r="34" spans="1:6" ht="15.75" x14ac:dyDescent="0.25">
      <c r="A34" s="124"/>
      <c r="B34" s="124"/>
      <c r="C34" s="124"/>
      <c r="D34" s="124"/>
      <c r="E34" s="124"/>
      <c r="F34" s="124"/>
    </row>
    <row r="35" spans="1:6" ht="15.75" x14ac:dyDescent="0.25">
      <c r="A35" s="125"/>
      <c r="B35" s="125"/>
      <c r="C35" s="125"/>
      <c r="D35" s="125"/>
      <c r="E35" s="125"/>
      <c r="F35" s="125"/>
    </row>
  </sheetData>
  <mergeCells count="9">
    <mergeCell ref="A32:F32"/>
    <mergeCell ref="A33:F33"/>
    <mergeCell ref="A34:F34"/>
    <mergeCell ref="A35:F35"/>
    <mergeCell ref="A7:F7"/>
    <mergeCell ref="A28:B28"/>
    <mergeCell ref="E28:F28"/>
    <mergeCell ref="A29:B29"/>
    <mergeCell ref="E29:F29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59"/>
  <sheetViews>
    <sheetView tabSelected="1" topLeftCell="A37" workbookViewId="0">
      <selection activeCell="C48" sqref="C48"/>
    </sheetView>
  </sheetViews>
  <sheetFormatPr baseColWidth="10" defaultRowHeight="15" x14ac:dyDescent="0.25"/>
  <cols>
    <col min="1" max="1" width="12.85546875" style="100" customWidth="1"/>
    <col min="2" max="2" width="11.5703125" style="100" customWidth="1"/>
    <col min="3" max="3" width="26" style="100" customWidth="1"/>
    <col min="4" max="4" width="36" style="113" customWidth="1"/>
    <col min="5" max="5" width="17.85546875" style="108" customWidth="1"/>
    <col min="6" max="6" width="11.42578125" style="66" customWidth="1"/>
    <col min="7" max="7" width="18.5703125" style="66" bestFit="1" customWidth="1"/>
    <col min="8" max="16384" width="11.42578125" style="66"/>
  </cols>
  <sheetData>
    <row r="9" spans="1:6" x14ac:dyDescent="0.25">
      <c r="A9" s="122" t="s">
        <v>185</v>
      </c>
      <c r="B9" s="122"/>
      <c r="C9" s="122"/>
      <c r="D9" s="122"/>
      <c r="E9" s="122"/>
      <c r="F9" s="122"/>
    </row>
    <row r="11" spans="1:6" ht="30" x14ac:dyDescent="0.25">
      <c r="A11" s="109" t="s">
        <v>0</v>
      </c>
      <c r="B11" s="109" t="s">
        <v>1</v>
      </c>
      <c r="C11" s="109" t="s">
        <v>2</v>
      </c>
      <c r="D11" s="111" t="s">
        <v>6</v>
      </c>
      <c r="E11" s="110" t="s">
        <v>251</v>
      </c>
      <c r="F11" s="2" t="s">
        <v>48</v>
      </c>
    </row>
    <row r="12" spans="1:6" ht="29.25" customHeight="1" x14ac:dyDescent="0.25">
      <c r="A12" s="98" t="s">
        <v>235</v>
      </c>
      <c r="B12" s="99">
        <v>44481</v>
      </c>
      <c r="C12" s="98" t="s">
        <v>236</v>
      </c>
      <c r="D12" s="104" t="s">
        <v>237</v>
      </c>
      <c r="E12" s="106">
        <v>118000</v>
      </c>
      <c r="F12" s="65"/>
    </row>
    <row r="13" spans="1:6" ht="27.75" customHeight="1" x14ac:dyDescent="0.25">
      <c r="A13" s="98" t="s">
        <v>205</v>
      </c>
      <c r="B13" s="99">
        <v>44500</v>
      </c>
      <c r="C13" s="98" t="s">
        <v>206</v>
      </c>
      <c r="D13" s="104" t="s">
        <v>207</v>
      </c>
      <c r="E13" s="106">
        <v>69619.63</v>
      </c>
      <c r="F13" s="65"/>
    </row>
    <row r="14" spans="1:6" ht="25.5" x14ac:dyDescent="0.25">
      <c r="A14" s="98" t="s">
        <v>186</v>
      </c>
      <c r="B14" s="99">
        <v>44501</v>
      </c>
      <c r="C14" s="98" t="s">
        <v>21</v>
      </c>
      <c r="D14" s="104" t="s">
        <v>187</v>
      </c>
      <c r="E14" s="106">
        <v>27458.5</v>
      </c>
      <c r="F14" s="65"/>
    </row>
    <row r="15" spans="1:6" ht="25.5" x14ac:dyDescent="0.25">
      <c r="A15" s="98" t="s">
        <v>208</v>
      </c>
      <c r="B15" s="99">
        <v>44501</v>
      </c>
      <c r="C15" s="98" t="s">
        <v>209</v>
      </c>
      <c r="D15" s="104" t="s">
        <v>250</v>
      </c>
      <c r="E15" s="106">
        <v>496260.8</v>
      </c>
      <c r="F15" s="65"/>
    </row>
    <row r="16" spans="1:6" ht="25.5" x14ac:dyDescent="0.25">
      <c r="A16" s="98" t="s">
        <v>218</v>
      </c>
      <c r="B16" s="99">
        <v>44501</v>
      </c>
      <c r="C16" s="98" t="s">
        <v>222</v>
      </c>
      <c r="D16" s="104" t="s">
        <v>245</v>
      </c>
      <c r="E16" s="106">
        <v>973228.6</v>
      </c>
      <c r="F16" s="65"/>
    </row>
    <row r="17" spans="1:6" ht="63.75" x14ac:dyDescent="0.25">
      <c r="A17" s="98" t="s">
        <v>232</v>
      </c>
      <c r="B17" s="99">
        <v>44503</v>
      </c>
      <c r="C17" s="98" t="s">
        <v>233</v>
      </c>
      <c r="D17" s="104" t="s">
        <v>234</v>
      </c>
      <c r="E17" s="106">
        <v>1779.46</v>
      </c>
      <c r="F17" s="65"/>
    </row>
    <row r="18" spans="1:6" ht="30" x14ac:dyDescent="0.25">
      <c r="A18" s="98" t="s">
        <v>213</v>
      </c>
      <c r="B18" s="99">
        <v>44508</v>
      </c>
      <c r="C18" s="98" t="s">
        <v>214</v>
      </c>
      <c r="D18" s="104" t="s">
        <v>215</v>
      </c>
      <c r="E18" s="106">
        <v>69620</v>
      </c>
      <c r="F18" s="65"/>
    </row>
    <row r="19" spans="1:6" ht="25.5" x14ac:dyDescent="0.25">
      <c r="A19" s="98" t="s">
        <v>242</v>
      </c>
      <c r="B19" s="99">
        <v>44508</v>
      </c>
      <c r="C19" s="98" t="s">
        <v>244</v>
      </c>
      <c r="D19" s="104" t="s">
        <v>243</v>
      </c>
      <c r="E19" s="106">
        <v>324500</v>
      </c>
      <c r="F19" s="65"/>
    </row>
    <row r="20" spans="1:6" ht="25.5" x14ac:dyDescent="0.25">
      <c r="A20" s="98" t="s">
        <v>195</v>
      </c>
      <c r="B20" s="99">
        <v>44510</v>
      </c>
      <c r="C20" s="98" t="s">
        <v>193</v>
      </c>
      <c r="D20" s="104" t="s">
        <v>196</v>
      </c>
      <c r="E20" s="106">
        <v>973500</v>
      </c>
      <c r="F20" s="65"/>
    </row>
    <row r="21" spans="1:6" ht="38.25" x14ac:dyDescent="0.25">
      <c r="A21" s="98" t="s">
        <v>197</v>
      </c>
      <c r="B21" s="99">
        <v>44510</v>
      </c>
      <c r="C21" s="98" t="s">
        <v>198</v>
      </c>
      <c r="D21" s="104" t="s">
        <v>199</v>
      </c>
      <c r="E21" s="106">
        <v>82600.41</v>
      </c>
      <c r="F21" s="65"/>
    </row>
    <row r="22" spans="1:6" ht="24.75" customHeight="1" x14ac:dyDescent="0.25">
      <c r="A22" s="98" t="s">
        <v>217</v>
      </c>
      <c r="B22" s="99">
        <v>44511</v>
      </c>
      <c r="C22" s="98" t="s">
        <v>138</v>
      </c>
      <c r="D22" s="104" t="s">
        <v>215</v>
      </c>
      <c r="E22" s="106">
        <v>118000</v>
      </c>
      <c r="F22" s="65"/>
    </row>
    <row r="23" spans="1:6" ht="57" customHeight="1" x14ac:dyDescent="0.25">
      <c r="A23" s="98" t="s">
        <v>246</v>
      </c>
      <c r="B23" s="99">
        <v>44511</v>
      </c>
      <c r="C23" s="98" t="s">
        <v>247</v>
      </c>
      <c r="D23" s="104" t="s">
        <v>248</v>
      </c>
      <c r="E23" s="106">
        <v>268615.18</v>
      </c>
      <c r="F23" s="65"/>
    </row>
    <row r="24" spans="1:6" ht="25.5" x14ac:dyDescent="0.25">
      <c r="A24" s="98" t="s">
        <v>192</v>
      </c>
      <c r="B24" s="99">
        <v>44515</v>
      </c>
      <c r="C24" s="98" t="s">
        <v>193</v>
      </c>
      <c r="D24" s="104" t="s">
        <v>194</v>
      </c>
      <c r="E24" s="106">
        <v>548700</v>
      </c>
      <c r="F24" s="65"/>
    </row>
    <row r="25" spans="1:6" ht="30" x14ac:dyDescent="0.25">
      <c r="A25" s="98" t="s">
        <v>200</v>
      </c>
      <c r="B25" s="99">
        <v>44515</v>
      </c>
      <c r="C25" s="98" t="s">
        <v>201</v>
      </c>
      <c r="D25" s="104" t="s">
        <v>249</v>
      </c>
      <c r="E25" s="106">
        <v>27612</v>
      </c>
      <c r="F25" s="65"/>
    </row>
    <row r="26" spans="1:6" ht="30" x14ac:dyDescent="0.25">
      <c r="A26" s="98" t="s">
        <v>216</v>
      </c>
      <c r="B26" s="99">
        <v>44517</v>
      </c>
      <c r="C26" s="98" t="s">
        <v>214</v>
      </c>
      <c r="D26" s="104" t="s">
        <v>215</v>
      </c>
      <c r="E26" s="106">
        <v>69620</v>
      </c>
      <c r="F26" s="65"/>
    </row>
    <row r="27" spans="1:6" x14ac:dyDescent="0.25">
      <c r="A27" s="98" t="s">
        <v>221</v>
      </c>
      <c r="B27" s="99">
        <v>44518</v>
      </c>
      <c r="C27" s="98" t="s">
        <v>220</v>
      </c>
      <c r="D27" s="104" t="s">
        <v>215</v>
      </c>
      <c r="E27" s="106">
        <v>59000</v>
      </c>
      <c r="F27" s="65"/>
    </row>
    <row r="28" spans="1:6" ht="38.25" x14ac:dyDescent="0.25">
      <c r="A28" s="98" t="s">
        <v>202</v>
      </c>
      <c r="B28" s="99">
        <v>44519</v>
      </c>
      <c r="C28" s="98" t="s">
        <v>203</v>
      </c>
      <c r="D28" s="104" t="s">
        <v>204</v>
      </c>
      <c r="E28" s="106">
        <v>131393</v>
      </c>
      <c r="F28" s="65"/>
    </row>
    <row r="29" spans="1:6" x14ac:dyDescent="0.25">
      <c r="A29" s="98" t="s">
        <v>218</v>
      </c>
      <c r="B29" s="99">
        <v>44522</v>
      </c>
      <c r="C29" s="98" t="s">
        <v>140</v>
      </c>
      <c r="D29" s="104" t="s">
        <v>215</v>
      </c>
      <c r="E29" s="106">
        <v>177000</v>
      </c>
      <c r="F29" s="65"/>
    </row>
    <row r="30" spans="1:6" x14ac:dyDescent="0.25">
      <c r="A30" s="98" t="s">
        <v>219</v>
      </c>
      <c r="B30" s="99">
        <v>44522</v>
      </c>
      <c r="C30" s="98" t="s">
        <v>220</v>
      </c>
      <c r="D30" s="104" t="s">
        <v>215</v>
      </c>
      <c r="E30" s="106">
        <v>59000</v>
      </c>
      <c r="F30" s="65"/>
    </row>
    <row r="31" spans="1:6" ht="41.25" customHeight="1" x14ac:dyDescent="0.25">
      <c r="A31" s="98" t="s">
        <v>101</v>
      </c>
      <c r="B31" s="99">
        <v>44522</v>
      </c>
      <c r="C31" s="98" t="s">
        <v>222</v>
      </c>
      <c r="D31" s="104" t="s">
        <v>223</v>
      </c>
      <c r="E31" s="106">
        <v>3530914</v>
      </c>
      <c r="F31" s="65"/>
    </row>
    <row r="32" spans="1:6" ht="30" x14ac:dyDescent="0.25">
      <c r="A32" s="98" t="s">
        <v>218</v>
      </c>
      <c r="B32" s="99">
        <v>44522</v>
      </c>
      <c r="C32" s="98" t="s">
        <v>226</v>
      </c>
      <c r="D32" s="104" t="s">
        <v>227</v>
      </c>
      <c r="E32" s="106">
        <v>130713.32</v>
      </c>
      <c r="F32" s="65"/>
    </row>
    <row r="33" spans="1:7" ht="27.75" customHeight="1" x14ac:dyDescent="0.25">
      <c r="A33" s="98" t="s">
        <v>218</v>
      </c>
      <c r="B33" s="99">
        <v>44522</v>
      </c>
      <c r="C33" s="98" t="s">
        <v>231</v>
      </c>
      <c r="D33" s="104" t="s">
        <v>230</v>
      </c>
      <c r="E33" s="106">
        <v>45453.599999999999</v>
      </c>
      <c r="F33" s="65"/>
    </row>
    <row r="34" spans="1:7" ht="30" x14ac:dyDescent="0.25">
      <c r="A34" s="98" t="s">
        <v>72</v>
      </c>
      <c r="B34" s="99">
        <v>44524</v>
      </c>
      <c r="C34" s="98" t="s">
        <v>228</v>
      </c>
      <c r="D34" s="104" t="s">
        <v>229</v>
      </c>
      <c r="E34" s="106">
        <v>129574.62</v>
      </c>
      <c r="F34" s="65"/>
    </row>
    <row r="35" spans="1:7" ht="30" x14ac:dyDescent="0.25">
      <c r="A35" s="98" t="s">
        <v>224</v>
      </c>
      <c r="B35" s="99">
        <v>44525</v>
      </c>
      <c r="C35" s="98" t="s">
        <v>105</v>
      </c>
      <c r="D35" s="104" t="s">
        <v>225</v>
      </c>
      <c r="E35" s="106">
        <v>883820</v>
      </c>
      <c r="F35" s="65"/>
    </row>
    <row r="36" spans="1:7" ht="33" customHeight="1" x14ac:dyDescent="0.25">
      <c r="A36" s="98" t="s">
        <v>238</v>
      </c>
      <c r="B36" s="99" t="s">
        <v>239</v>
      </c>
      <c r="C36" s="98" t="s">
        <v>240</v>
      </c>
      <c r="D36" s="104" t="s">
        <v>241</v>
      </c>
      <c r="E36" s="106">
        <v>70669.759999999995</v>
      </c>
      <c r="F36" s="65"/>
    </row>
    <row r="37" spans="1:7" ht="44.25" customHeight="1" x14ac:dyDescent="0.25">
      <c r="A37" s="98" t="s">
        <v>188</v>
      </c>
      <c r="B37" s="98" t="s">
        <v>189</v>
      </c>
      <c r="C37" s="98" t="s">
        <v>190</v>
      </c>
      <c r="D37" s="104" t="s">
        <v>191</v>
      </c>
      <c r="E37" s="106">
        <v>31746.080000000002</v>
      </c>
      <c r="F37" s="65"/>
    </row>
    <row r="38" spans="1:7" ht="76.5" x14ac:dyDescent="0.25">
      <c r="A38" s="98" t="s">
        <v>210</v>
      </c>
      <c r="B38" s="98" t="s">
        <v>210</v>
      </c>
      <c r="C38" s="98" t="s">
        <v>211</v>
      </c>
      <c r="D38" s="104" t="s">
        <v>212</v>
      </c>
      <c r="E38" s="106">
        <v>8297328.7699999996</v>
      </c>
      <c r="F38" s="65"/>
    </row>
    <row r="39" spans="1:7" x14ac:dyDescent="0.25">
      <c r="A39" s="98"/>
      <c r="B39" s="99"/>
      <c r="C39" s="99"/>
      <c r="D39" s="104"/>
      <c r="E39" s="106"/>
      <c r="F39" s="65"/>
    </row>
    <row r="40" spans="1:7" s="95" customFormat="1" ht="15.75" thickBot="1" x14ac:dyDescent="0.3">
      <c r="A40" s="139" t="s">
        <v>5</v>
      </c>
      <c r="B40" s="140"/>
      <c r="C40" s="140"/>
      <c r="D40" s="112"/>
      <c r="E40" s="107">
        <f>SUM(E12:E39)</f>
        <v>17715727.729999997</v>
      </c>
      <c r="F40" s="94"/>
    </row>
    <row r="41" spans="1:7" s="95" customFormat="1" ht="15.75" thickTop="1" x14ac:dyDescent="0.25">
      <c r="A41" s="119"/>
      <c r="B41" s="119"/>
      <c r="C41" s="119"/>
      <c r="D41" s="120"/>
      <c r="E41" s="121"/>
      <c r="F41" s="119"/>
    </row>
    <row r="42" spans="1:7" s="95" customFormat="1" x14ac:dyDescent="0.25">
      <c r="A42" s="119"/>
      <c r="B42" s="119"/>
      <c r="C42" s="119"/>
      <c r="D42" s="120"/>
      <c r="E42" s="121"/>
      <c r="F42" s="119"/>
    </row>
    <row r="43" spans="1:7" s="95" customFormat="1" x14ac:dyDescent="0.25">
      <c r="A43" s="119"/>
      <c r="B43" s="119"/>
      <c r="C43" s="119"/>
      <c r="D43" s="120"/>
      <c r="E43" s="121"/>
      <c r="F43" s="119"/>
    </row>
    <row r="44" spans="1:7" s="95" customFormat="1" x14ac:dyDescent="0.25">
      <c r="A44" s="119"/>
      <c r="B44" s="119"/>
      <c r="C44" s="119"/>
      <c r="D44" s="120"/>
      <c r="E44" s="121"/>
      <c r="F44" s="119"/>
    </row>
    <row r="45" spans="1:7" s="95" customFormat="1" x14ac:dyDescent="0.25">
      <c r="A45" s="119"/>
      <c r="B45" s="119"/>
      <c r="C45" s="119"/>
      <c r="D45" s="120"/>
      <c r="E45" s="121"/>
      <c r="F45" s="119"/>
    </row>
    <row r="46" spans="1:7" x14ac:dyDescent="0.25">
      <c r="G46" s="96"/>
    </row>
    <row r="48" spans="1:7" ht="31.5" customHeight="1" x14ac:dyDescent="0.25">
      <c r="A48" s="142" t="s">
        <v>7</v>
      </c>
      <c r="B48" s="142"/>
      <c r="C48" s="101"/>
      <c r="D48" s="114"/>
      <c r="E48" s="143" t="s">
        <v>8</v>
      </c>
      <c r="F48" s="143"/>
    </row>
    <row r="49" spans="1:6" ht="15.75" x14ac:dyDescent="0.25">
      <c r="A49" s="105"/>
      <c r="B49" s="105"/>
      <c r="C49" s="101"/>
      <c r="D49" s="115"/>
      <c r="F49" s="97"/>
    </row>
    <row r="50" spans="1:6" ht="15.75" x14ac:dyDescent="0.25">
      <c r="A50" s="123" t="s">
        <v>10</v>
      </c>
      <c r="B50" s="123"/>
      <c r="C50" s="102"/>
      <c r="D50" s="116"/>
      <c r="E50" s="123" t="s">
        <v>11</v>
      </c>
      <c r="F50" s="123"/>
    </row>
    <row r="51" spans="1:6" ht="15.75" x14ac:dyDescent="0.25">
      <c r="A51" s="133" t="s">
        <v>16</v>
      </c>
      <c r="B51" s="133"/>
      <c r="C51" s="101"/>
      <c r="D51" s="117"/>
      <c r="E51" s="141" t="s">
        <v>14</v>
      </c>
      <c r="F51" s="141"/>
    </row>
    <row r="52" spans="1:6" ht="15.75" x14ac:dyDescent="0.25">
      <c r="A52" s="101"/>
      <c r="B52" s="101"/>
      <c r="C52" s="101"/>
      <c r="D52" s="115"/>
      <c r="F52" s="97"/>
    </row>
    <row r="53" spans="1:6" ht="15.75" x14ac:dyDescent="0.25">
      <c r="A53" s="101"/>
      <c r="B53" s="101"/>
      <c r="C53" s="101"/>
      <c r="D53" s="115"/>
      <c r="F53" s="97"/>
    </row>
    <row r="54" spans="1:6" ht="15.75" x14ac:dyDescent="0.25">
      <c r="A54" s="101"/>
      <c r="B54" s="101"/>
      <c r="C54" s="101"/>
      <c r="D54" s="115"/>
      <c r="F54" s="97"/>
    </row>
    <row r="55" spans="1:6" ht="15.75" x14ac:dyDescent="0.25">
      <c r="A55" s="101"/>
      <c r="B55" s="101"/>
      <c r="C55" s="103"/>
      <c r="D55" s="118"/>
      <c r="F55" s="97"/>
    </row>
    <row r="56" spans="1:6" ht="15.75" x14ac:dyDescent="0.25">
      <c r="A56" s="129" t="s">
        <v>12</v>
      </c>
      <c r="B56" s="129"/>
      <c r="C56" s="129"/>
      <c r="D56" s="129"/>
      <c r="E56" s="129"/>
      <c r="F56" s="129"/>
    </row>
    <row r="57" spans="1:6" ht="15.75" x14ac:dyDescent="0.25">
      <c r="A57" s="124" t="s">
        <v>13</v>
      </c>
      <c r="B57" s="124"/>
      <c r="C57" s="124"/>
      <c r="D57" s="124"/>
      <c r="E57" s="124"/>
      <c r="F57" s="124"/>
    </row>
    <row r="58" spans="1:6" ht="15.75" x14ac:dyDescent="0.25">
      <c r="A58" s="137"/>
      <c r="B58" s="137"/>
      <c r="C58" s="137"/>
      <c r="D58" s="137"/>
      <c r="E58" s="137"/>
      <c r="F58" s="137"/>
    </row>
    <row r="59" spans="1:6" ht="15.75" x14ac:dyDescent="0.25">
      <c r="A59" s="138"/>
      <c r="B59" s="138"/>
      <c r="C59" s="138"/>
      <c r="D59" s="138"/>
      <c r="E59" s="138"/>
      <c r="F59" s="138"/>
    </row>
  </sheetData>
  <sheetProtection algorithmName="SHA-512" hashValue="j7/VUG2aOYnaSiLARfoM/k3ljtcrP7d2XjjzYbBTM6EK54TmQ21Oe/72jqoi5g0VN5CUVhhXJUDZ4ST26QBthQ==" saltValue="1D3mD3dZOGSX0sAtkTx+EQ==" spinCount="100000" sheet="1" objects="1" scenarios="1"/>
  <sortState ref="A10:F36">
    <sortCondition ref="B9"/>
  </sortState>
  <mergeCells count="12">
    <mergeCell ref="A56:F56"/>
    <mergeCell ref="A57:F57"/>
    <mergeCell ref="A58:F58"/>
    <mergeCell ref="A59:F59"/>
    <mergeCell ref="A9:F9"/>
    <mergeCell ref="A40:C40"/>
    <mergeCell ref="A50:B50"/>
    <mergeCell ref="E50:F50"/>
    <mergeCell ref="A51:B51"/>
    <mergeCell ref="E51:F51"/>
    <mergeCell ref="A48:B48"/>
    <mergeCell ref="E48:F48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G31"/>
  <sheetViews>
    <sheetView workbookViewId="0">
      <selection activeCell="D17" sqref="D17"/>
    </sheetView>
  </sheetViews>
  <sheetFormatPr baseColWidth="10" defaultRowHeight="15" x14ac:dyDescent="0.25"/>
  <cols>
    <col min="2" max="2" width="16.7109375" customWidth="1"/>
    <col min="3" max="3" width="13.85546875" customWidth="1"/>
    <col min="4" max="4" width="22.42578125" customWidth="1"/>
    <col min="5" max="5" width="30.5703125" customWidth="1"/>
    <col min="6" max="6" width="17.85546875" customWidth="1"/>
    <col min="7" max="7" width="15.5703125" customWidth="1"/>
  </cols>
  <sheetData>
    <row r="13" spans="2:7" x14ac:dyDescent="0.25">
      <c r="B13" s="122" t="s">
        <v>9</v>
      </c>
      <c r="C13" s="122"/>
      <c r="D13" s="122"/>
      <c r="E13" s="122"/>
      <c r="F13" s="122"/>
      <c r="G13" s="122"/>
    </row>
    <row r="15" spans="2:7" x14ac:dyDescent="0.25">
      <c r="B15" s="2" t="s">
        <v>0</v>
      </c>
      <c r="C15" s="2" t="s">
        <v>1</v>
      </c>
      <c r="D15" s="2" t="s">
        <v>2</v>
      </c>
      <c r="E15" s="2" t="s">
        <v>6</v>
      </c>
      <c r="F15" s="2" t="s">
        <v>3</v>
      </c>
      <c r="G15" s="2" t="s">
        <v>4</v>
      </c>
    </row>
    <row r="16" spans="2:7" x14ac:dyDescent="0.25">
      <c r="B16" s="18"/>
      <c r="C16" s="19"/>
      <c r="D16" s="23"/>
      <c r="E16" s="23"/>
      <c r="F16" s="3"/>
      <c r="G16" s="2"/>
    </row>
    <row r="17" spans="2:7" ht="76.5" customHeight="1" x14ac:dyDescent="0.25">
      <c r="B17" s="18"/>
      <c r="C17" s="19"/>
      <c r="D17" s="25"/>
      <c r="E17" s="24"/>
      <c r="F17" s="17"/>
      <c r="G17" s="2"/>
    </row>
    <row r="18" spans="2:7" x14ac:dyDescent="0.25">
      <c r="B18" s="2"/>
      <c r="C18" s="4"/>
      <c r="D18" s="4"/>
      <c r="E18" s="11"/>
      <c r="F18" s="3"/>
      <c r="G18" s="2"/>
    </row>
    <row r="19" spans="2:7" s="1" customFormat="1" ht="15.75" thickBot="1" x14ac:dyDescent="0.3">
      <c r="B19" s="127" t="s">
        <v>5</v>
      </c>
      <c r="C19" s="128"/>
      <c r="D19" s="128"/>
      <c r="E19" s="22"/>
      <c r="F19" s="5">
        <f>SUM(F16:F18)</f>
        <v>0</v>
      </c>
      <c r="G19" s="6"/>
    </row>
    <row r="20" spans="2:7" ht="15.75" thickTop="1" x14ac:dyDescent="0.25"/>
    <row r="22" spans="2:7" ht="15.75" x14ac:dyDescent="0.25">
      <c r="B22" s="7" t="s">
        <v>7</v>
      </c>
      <c r="C22" s="7"/>
      <c r="D22" s="7"/>
      <c r="E22" s="7"/>
      <c r="F22" s="7" t="s">
        <v>8</v>
      </c>
      <c r="G22" s="7"/>
    </row>
    <row r="23" spans="2:7" ht="15.75" x14ac:dyDescent="0.25">
      <c r="B23" s="21"/>
      <c r="C23" s="21"/>
      <c r="D23" s="20"/>
    </row>
    <row r="24" spans="2:7" ht="15.75" x14ac:dyDescent="0.25">
      <c r="B24" s="123" t="s">
        <v>10</v>
      </c>
      <c r="C24" s="123"/>
      <c r="D24" s="8"/>
      <c r="E24" s="15"/>
      <c r="F24" s="123" t="s">
        <v>11</v>
      </c>
      <c r="G24" s="123"/>
    </row>
    <row r="25" spans="2:7" ht="15.75" x14ac:dyDescent="0.25">
      <c r="B25" s="130" t="s">
        <v>16</v>
      </c>
      <c r="C25" s="130"/>
      <c r="D25" s="7"/>
      <c r="E25" s="16"/>
      <c r="F25" s="126" t="s">
        <v>14</v>
      </c>
      <c r="G25" s="126"/>
    </row>
    <row r="26" spans="2:7" ht="15.75" x14ac:dyDescent="0.25">
      <c r="B26" s="20"/>
      <c r="C26" s="20"/>
      <c r="D26" s="20"/>
    </row>
    <row r="27" spans="2:7" ht="15.75" x14ac:dyDescent="0.25">
      <c r="B27" s="20"/>
      <c r="C27" s="20"/>
      <c r="D27" s="9"/>
      <c r="E27" s="10"/>
    </row>
    <row r="28" spans="2:7" ht="15.75" x14ac:dyDescent="0.25">
      <c r="B28" s="129" t="s">
        <v>12</v>
      </c>
      <c r="C28" s="129"/>
      <c r="D28" s="129"/>
      <c r="E28" s="129"/>
      <c r="F28" s="129"/>
      <c r="G28" s="129"/>
    </row>
    <row r="29" spans="2:7" ht="15.75" x14ac:dyDescent="0.25">
      <c r="B29" s="124" t="s">
        <v>13</v>
      </c>
      <c r="C29" s="124"/>
      <c r="D29" s="124"/>
      <c r="E29" s="124"/>
      <c r="F29" s="124"/>
      <c r="G29" s="124"/>
    </row>
    <row r="30" spans="2:7" ht="15.75" x14ac:dyDescent="0.25">
      <c r="B30" s="124"/>
      <c r="C30" s="124"/>
      <c r="D30" s="124"/>
      <c r="E30" s="124"/>
      <c r="F30" s="124"/>
      <c r="G30" s="124"/>
    </row>
    <row r="31" spans="2:7" ht="15.75" x14ac:dyDescent="0.25">
      <c r="B31" s="125"/>
      <c r="C31" s="125"/>
      <c r="D31" s="125"/>
      <c r="E31" s="125"/>
      <c r="F31" s="125"/>
      <c r="G31" s="125"/>
    </row>
  </sheetData>
  <mergeCells count="10">
    <mergeCell ref="B28:G28"/>
    <mergeCell ref="B29:G29"/>
    <mergeCell ref="B30:G30"/>
    <mergeCell ref="B31:G31"/>
    <mergeCell ref="B13:G13"/>
    <mergeCell ref="B19:D19"/>
    <mergeCell ref="B24:C24"/>
    <mergeCell ref="F24:G24"/>
    <mergeCell ref="B25:C25"/>
    <mergeCell ref="F25:G2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D67BBB-EDFF-4CA2-A8FA-27953C272D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3D430F-E71B-4F15-AC16-02A1CCD3628C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46b49dfc-7f31-4722-9b8b-48daf798a370"/>
    <ds:schemaRef ds:uri="http://purl.org/dc/elements/1.1/"/>
    <ds:schemaRef ds:uri="http://schemas.openxmlformats.org/package/2006/metadata/core-properties"/>
    <ds:schemaRef ds:uri="fa64fe68-b5c8-4231-8f24-2e061cad68b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B4322BD-C252-4C24-9D3A-68455C73A6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JULIO 2021</vt:lpstr>
      <vt:lpstr>AGOSTO 2021</vt:lpstr>
      <vt:lpstr>SEP 2021</vt:lpstr>
      <vt:lpstr>OCT 2021</vt:lpstr>
      <vt:lpstr>NOV 2021</vt:lpstr>
      <vt:lpstr>DIC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Yina Frias</cp:lastModifiedBy>
  <cp:lastPrinted>2021-12-21T15:46:13Z</cp:lastPrinted>
  <dcterms:created xsi:type="dcterms:W3CDTF">2021-04-08T17:16:50Z</dcterms:created>
  <dcterms:modified xsi:type="dcterms:W3CDTF">2021-12-21T16:58:45Z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