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M74" i="1" s="1"/>
  <c r="L81" i="1"/>
  <c r="K81" i="1"/>
  <c r="J81" i="1"/>
  <c r="I81" i="1"/>
  <c r="I74" i="1" s="1"/>
  <c r="H81" i="1"/>
  <c r="G81" i="1"/>
  <c r="F81" i="1"/>
  <c r="E81" i="1"/>
  <c r="E74" i="1" s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O74" i="1" s="1"/>
  <c r="N75" i="1"/>
  <c r="M75" i="1"/>
  <c r="L75" i="1"/>
  <c r="K75" i="1"/>
  <c r="K74" i="1" s="1"/>
  <c r="J75" i="1"/>
  <c r="I75" i="1"/>
  <c r="H75" i="1"/>
  <c r="G75" i="1"/>
  <c r="G74" i="1" s="1"/>
  <c r="F75" i="1"/>
  <c r="E75" i="1"/>
  <c r="D75" i="1"/>
  <c r="C75" i="1"/>
  <c r="C74" i="1" s="1"/>
  <c r="B75" i="1"/>
  <c r="N74" i="1"/>
  <c r="L74" i="1"/>
  <c r="J74" i="1"/>
  <c r="H74" i="1"/>
  <c r="F74" i="1"/>
  <c r="D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O9" i="1" s="1"/>
  <c r="N26" i="1"/>
  <c r="M26" i="1"/>
  <c r="L26" i="1"/>
  <c r="K26" i="1"/>
  <c r="K9" i="1" s="1"/>
  <c r="J26" i="1"/>
  <c r="I26" i="1"/>
  <c r="H26" i="1"/>
  <c r="G26" i="1"/>
  <c r="G9" i="1" s="1"/>
  <c r="F26" i="1"/>
  <c r="E26" i="1"/>
  <c r="D26" i="1"/>
  <c r="C26" i="1"/>
  <c r="C9" i="1" s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L16" i="1"/>
  <c r="L9" i="1" s="1"/>
  <c r="L83" i="1" s="1"/>
  <c r="K16" i="1"/>
  <c r="J16" i="1"/>
  <c r="I16" i="1"/>
  <c r="H16" i="1"/>
  <c r="H9" i="1" s="1"/>
  <c r="H83" i="1" s="1"/>
  <c r="G16" i="1"/>
  <c r="F16" i="1"/>
  <c r="E16" i="1"/>
  <c r="D16" i="1"/>
  <c r="D9" i="1" s="1"/>
  <c r="D83" i="1" s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N9" i="1" s="1"/>
  <c r="N83" i="1" s="1"/>
  <c r="M10" i="1"/>
  <c r="L10" i="1"/>
  <c r="K10" i="1"/>
  <c r="J10" i="1"/>
  <c r="J9" i="1" s="1"/>
  <c r="J83" i="1" s="1"/>
  <c r="I10" i="1"/>
  <c r="H10" i="1"/>
  <c r="G10" i="1"/>
  <c r="F10" i="1"/>
  <c r="F9" i="1" s="1"/>
  <c r="F83" i="1" s="1"/>
  <c r="E10" i="1"/>
  <c r="D10" i="1"/>
  <c r="C10" i="1"/>
  <c r="B10" i="1"/>
  <c r="B9" i="1" s="1"/>
  <c r="B83" i="1" s="1"/>
  <c r="M9" i="1"/>
  <c r="M83" i="1" s="1"/>
  <c r="I9" i="1"/>
  <c r="I83" i="1" s="1"/>
  <c r="E9" i="1"/>
  <c r="E83" i="1" s="1"/>
  <c r="P26" i="1" l="1"/>
  <c r="P36" i="1"/>
  <c r="P67" i="1"/>
  <c r="P78" i="1"/>
  <c r="P74" i="1" s="1"/>
  <c r="P16" i="1"/>
  <c r="C83" i="1"/>
  <c r="G83" i="1"/>
  <c r="K83" i="1"/>
  <c r="O83" i="1"/>
  <c r="P9" i="1" l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<sst xmlns="http://schemas.openxmlformats.org/spreadsheetml/2006/main" count="112" uniqueCount="112">
  <si>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</si>
  <si>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</si>
  <si>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</si>
  <si>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</si>
  <si>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</si>
  <si>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</si>
  <si>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</si>
  <si>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</si>
  <si>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</si>
  <si>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</si>
  <si>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</si>
  <si>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</si>
  <si>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</si>
  <si>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</si>
  <si>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</si>
  <si>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</si>
  <si>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</si>
  <si>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</si>
  <si>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</si>
  <si>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</si>
  <si>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</si>
  <si>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</si>
  <si>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</si>
  <si>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</si>
  <si>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</si>
  <si>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</si>
  <si>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</si>
  <si>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</si>
  <si>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</si>
  <si>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</si>
  <si>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</si>
  <si>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</si>
  <si>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</si>
  <si>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</si>
  <si>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</si>
  <si>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</si>
  <si>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</si>
  <si>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</si>
  <si>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</si>
  <si>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</si>
  <si>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</si>
  <si>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</si>
  <si>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</si>
  <si>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</si>
  <si>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</si>
  <si>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</si>
  <si>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</si>
  <si>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</si>
  <si>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</si>
  <si>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</si>
  <si>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</si>
  <si>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</si>
  <si>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</si>
  <si>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</si>
  <si>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</si>
  <si>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</si>
  <si>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</si>
  <si>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</si>
  <si>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</si>
  <si>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</si>
  <si>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</si>
  <si>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</si>
  <si>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</si>
  <si>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</si>
  <si>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</si>
  <si>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</si>
  <si>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</si>
  <si>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</si>
  <si>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</si>
  <si>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</si>
  <si>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</si>
  <si>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</si>
  <si>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</si>
  <si>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</si>
  <si>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</si>
  <si>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</si>
  <si>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</si>
  <si>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</si>
  <si>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</si>
  <si>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</si>
  <si>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</si>
  <si>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</si>
  <si>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</si>
  <si>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</si>
  <si>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</si>
  <si>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</si>
  <si>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</si>
  <si>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</si>
  <si>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</si>
  <si>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</si>
  <si>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</si>
  <si>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</si>
  <si>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</si>
  <si>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</si>
  <si>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</si>
  <si>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</si>
  <si>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</si>
  <si>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30 de septiembre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</si>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</sst>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4827250" y="25400"/>
          <a:ext cx="9842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2476501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214336" cy="1143000"/>
        </a:xfrm>
        <a:prstGeom prst="rect">
          <a:avLst/>
        </a:prstGeom>
      </xdr:spPr>
    </xdr:pic>
    <xdr:clientData/>
  </xdr:twoCellAnchor>
  <xdr:twoCellAnchor>
    <xdr:from>
      <xdr:col>15</xdr:col>
      <xdr:colOff>27609</xdr:colOff>
      <xdr:row>0</xdr:row>
      <xdr:rowOff>115957</xdr:rowOff>
    </xdr:from>
    <xdr:to>
      <xdr:col>15</xdr:col>
      <xdr:colOff>1001646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4859" y="115957"/>
          <a:ext cx="974037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142788131.75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21558101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21950102</v>
          </cell>
        </row>
        <row r="26">
          <cell r="B26">
            <v>18540976</v>
          </cell>
          <cell r="C26">
            <v>76680305.840000004</v>
          </cell>
        </row>
        <row r="27">
          <cell r="B27">
            <v>5361043</v>
          </cell>
          <cell r="C27">
            <v>10120142.91</v>
          </cell>
        </row>
        <row r="28">
          <cell r="B28">
            <v>105154201</v>
          </cell>
          <cell r="C28">
            <v>422518885.38999999</v>
          </cell>
        </row>
        <row r="29">
          <cell r="B29">
            <v>18806174</v>
          </cell>
          <cell r="C29">
            <v>67089716.039999999</v>
          </cell>
        </row>
        <row r="30">
          <cell r="B30">
            <v>2899012</v>
          </cell>
          <cell r="C30">
            <v>10253923.379999999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83746693.370000005</v>
          </cell>
        </row>
        <row r="35">
          <cell r="B35">
            <v>17373892</v>
          </cell>
          <cell r="C35">
            <v>15596695.140000001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241107952.46000001</v>
          </cell>
        </row>
        <row r="38">
          <cell r="B38">
            <v>4792000</v>
          </cell>
          <cell r="C38">
            <v>210792000</v>
          </cell>
        </row>
        <row r="39">
          <cell r="B39">
            <v>4792000</v>
          </cell>
          <cell r="C39">
            <v>210792000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161766323.80000001</v>
          </cell>
        </row>
        <row r="55">
          <cell r="B55">
            <v>18196269</v>
          </cell>
          <cell r="C55">
            <v>122131581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7533180.7999999998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25249813.060000002</v>
          </cell>
        </row>
        <row r="65">
          <cell r="B65">
            <v>23285250</v>
          </cell>
          <cell r="C65">
            <v>25249813.060000002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31948611.629999999</v>
          </cell>
          <cell r="L12">
            <v>41464837.874000005</v>
          </cell>
          <cell r="M12">
            <v>0</v>
          </cell>
          <cell r="N12">
            <v>0</v>
          </cell>
          <cell r="O12">
            <v>0</v>
          </cell>
          <cell r="P12">
            <v>265158841.06399998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28328565.789999999</v>
          </cell>
          <cell r="L13">
            <v>37869622.980000004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764800</v>
          </cell>
          <cell r="L14">
            <v>764800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2855245.84</v>
          </cell>
          <cell r="L17">
            <v>2830414.8939999999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3293602.9000000004</v>
          </cell>
          <cell r="L18">
            <v>6665524.9199999999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776457.14999999991</v>
          </cell>
          <cell r="L19">
            <v>746134.06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120763.56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131450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86730.43</v>
          </cell>
          <cell r="L23">
            <v>3559905.3100000005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57230</v>
          </cell>
          <cell r="L25">
            <v>428174.80000000005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2266985.3200000003</v>
          </cell>
          <cell r="L26">
            <v>1679097.19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106200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48226766.68</v>
          </cell>
          <cell r="L28">
            <v>7766342.7800000003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11223338.220000001</v>
          </cell>
          <cell r="L29">
            <v>14553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107422.48000000001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27558.9</v>
          </cell>
          <cell r="L31">
            <v>7316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160008</v>
          </cell>
          <cell r="L33">
            <v>200880.84000000003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10170582.84</v>
          </cell>
          <cell r="L34">
            <v>830222.04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69019.38</v>
          </cell>
          <cell r="L35">
            <v>4518151.8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26576259.34</v>
          </cell>
          <cell r="L37">
            <v>2087796.62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5000000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5000000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4981957.37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1650180.44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79980.399999999994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2431642.25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624510.28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195644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5868627.7300000004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5868627.7300000004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E87" sqref="E87"/>
    </sheetView>
  </sheetViews>
  <sheetFormatPr baseColWidth="10" defaultRowHeight="14.5" x14ac:dyDescent="0.35"/>
  <cols>
    <col min="1" max="1" width="39.6328125" customWidth="1"/>
    <col min="2" max="2" width="20.90625" style="9" bestFit="1" customWidth="1"/>
    <col min="3" max="3" width="22.1796875" style="9" bestFit="1" customWidth="1"/>
    <col min="4" max="11" width="14.453125" style="9" bestFit="1" customWidth="1"/>
    <col min="12" max="12" width="13.90625" style="9" bestFit="1" customWidth="1"/>
    <col min="13" max="13" width="9" style="9" hidden="1" customWidth="1"/>
    <col min="14" max="14" width="12.08984375" style="9" hidden="1" customWidth="1"/>
    <col min="15" max="15" width="10.81640625" style="9" hidden="1" customWidth="1"/>
    <col min="16" max="16" width="19.632812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1345840465.9999998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43397562.839999996</v>
      </c>
      <c r="K9" s="19">
        <f t="shared" si="0"/>
        <v>89337608.940000013</v>
      </c>
      <c r="L9" s="19">
        <f t="shared" si="0"/>
        <v>65878662.944000006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395907919.91399997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22116820.879999999</v>
      </c>
      <c r="K10" s="21">
        <f>'[1]P3 Ejecucion '!K12</f>
        <v>31948611.629999999</v>
      </c>
      <c r="L10" s="21">
        <f>'[1]P3 Ejecucion '!L12</f>
        <v>41464837.874000005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265158841.06399998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18555740.539999999</v>
      </c>
      <c r="K11" s="23">
        <f>'[1]P3 Ejecucion '!K13</f>
        <v>28328565.789999999</v>
      </c>
      <c r="L11" s="23">
        <f>'[1]P3 Ejecucion '!L13</f>
        <v>37869622.980000004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232653940.20999998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764800</v>
      </c>
      <c r="K12" s="23">
        <f>'[1]P3 Ejecucion '!K14</f>
        <v>764800</v>
      </c>
      <c r="L12" s="23">
        <f>'[1]P3 Ejecucion '!L14</f>
        <v>764800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7078200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2796280.3400000003</v>
      </c>
      <c r="K15" s="23">
        <f>'[1]P3 Ejecucion '!K17</f>
        <v>2855245.84</v>
      </c>
      <c r="L15" s="23">
        <f>'[1]P3 Ejecucion '!L17</f>
        <v>2830414.8939999999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25426700.854000002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142788131.75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3708754.98</v>
      </c>
      <c r="K16" s="21">
        <f>'[1]P3 Ejecucion '!K18</f>
        <v>3293602.9000000004</v>
      </c>
      <c r="L16" s="21">
        <f>'[1]P3 Ejecucion '!L18</f>
        <v>6665524.9199999999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32723127.07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373207.64</v>
      </c>
      <c r="K17" s="23">
        <f>'[1]P3 Ejecucion '!K19</f>
        <v>776457.14999999991</v>
      </c>
      <c r="L17" s="23">
        <f>'[1]P3 Ejecucion '!L19</f>
        <v>746134.06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5593738.540000001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120763.56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603817.80000000005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183850</v>
      </c>
      <c r="K19" s="23">
        <f>'[1]P3 Ejecucion '!K21</f>
        <v>0</v>
      </c>
      <c r="L19" s="23">
        <f>'[1]P3 Ejecucion '!L21</f>
        <v>131450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602110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21558101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1738617.83</v>
      </c>
      <c r="K21" s="23">
        <f>'[1]P3 Ejecucion '!K23</f>
        <v>86730.43</v>
      </c>
      <c r="L21" s="23">
        <f>'[1]P3 Ejecucion '!L23</f>
        <v>3559905.3100000005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15818812.9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21950102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253131.31</v>
      </c>
      <c r="K23" s="23">
        <f>'[1]P3 Ejecucion '!K25</f>
        <v>57230</v>
      </c>
      <c r="L23" s="23">
        <f>'[1]P3 Ejecucion '!L25</f>
        <v>428174.80000000005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1710850.46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76680305.840000004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144640.79999999999</v>
      </c>
      <c r="K24" s="23">
        <f>'[1]P3 Ejecucion '!K26</f>
        <v>2266985.3200000003</v>
      </c>
      <c r="L24" s="23">
        <f>'[1]P3 Ejecucion '!L26</f>
        <v>1679097.19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5455228.5800000001</v>
      </c>
    </row>
    <row r="25" spans="1:16" ht="29" x14ac:dyDescent="0.35">
      <c r="A25" s="22" t="s">
        <v>38</v>
      </c>
      <c r="B25" s="23">
        <f>'[1]P1 Presupuesto Aprobado'!B27</f>
        <v>5361043</v>
      </c>
      <c r="C25" s="23">
        <f>'[1]P1 Presupuesto Aprobado'!C27</f>
        <v>10120142.91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1015307.4</v>
      </c>
      <c r="K25" s="23">
        <f>'[1]P3 Ejecucion '!K27</f>
        <v>106200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2543407.4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422518885.38999999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8314321.1499999994</v>
      </c>
      <c r="K26" s="21">
        <f>'[1]P3 Ejecucion '!K28</f>
        <v>48226766.68</v>
      </c>
      <c r="L26" s="21">
        <f>'[1]P3 Ejecucion '!L28</f>
        <v>7766342.7800000003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69948473.300000012</v>
      </c>
    </row>
    <row r="27" spans="1:16" ht="29" x14ac:dyDescent="0.35">
      <c r="A27" s="27" t="s">
        <v>40</v>
      </c>
      <c r="B27" s="28">
        <f>'[1]P1 Presupuesto Aprobado'!B29</f>
        <v>18806174</v>
      </c>
      <c r="C27" s="28">
        <f>'[1]P1 Presupuesto Aprobado'!C29</f>
        <v>67089716.039999999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2197970.75</v>
      </c>
      <c r="K27" s="28">
        <f>'[1]P3 Ejecucion '!K29</f>
        <v>11223338.220000001</v>
      </c>
      <c r="L27" s="28">
        <f>'[1]P3 Ejecucion '!L29</f>
        <v>14553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14243499.07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10253923.379999999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2867672.58</v>
      </c>
      <c r="K28" s="28">
        <f>'[1]P3 Ejecucion '!K30</f>
        <v>0</v>
      </c>
      <c r="L28" s="28">
        <f>'[1]P3 Ejecucion '!L30</f>
        <v>107422.48000000001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3034850.2600000002</v>
      </c>
    </row>
    <row r="29" spans="1:16" ht="29" x14ac:dyDescent="0.35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34810</v>
      </c>
      <c r="K29" s="28">
        <f>'[1]P3 Ejecucion '!K31</f>
        <v>27558.9</v>
      </c>
      <c r="L29" s="28">
        <f>'[1]P3 Ejecucion '!L31</f>
        <v>7316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533134.62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179265.6</v>
      </c>
      <c r="K31" s="28">
        <f>'[1]P3 Ejecucion '!K33</f>
        <v>160008</v>
      </c>
      <c r="L31" s="28">
        <f>'[1]P3 Ejecucion '!L33</f>
        <v>200880.84000000003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651508.68000000005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83746693.370000005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1711333.7</v>
      </c>
      <c r="K32" s="28">
        <f>'[1]P3 Ejecucion '!K34</f>
        <v>10170582.84</v>
      </c>
      <c r="L32" s="28">
        <f>'[1]P3 Ejecucion '!L34</f>
        <v>830222.04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12727371.199999999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15596695.140000001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1021372.6</v>
      </c>
      <c r="K33" s="23">
        <f>'[1]P3 Ejecucion '!K35</f>
        <v>69019.38</v>
      </c>
      <c r="L33" s="23">
        <f>'[1]P3 Ejecucion '!L35</f>
        <v>4518151.8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8011524.8999999994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241107952.46000001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301895.92000000004</v>
      </c>
      <c r="K35" s="23">
        <f>'[1]P3 Ejecucion '!K37</f>
        <v>26576259.34</v>
      </c>
      <c r="L35" s="23">
        <f>'[1]P3 Ejecucion '!L37</f>
        <v>2087796.62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30746584.57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210792000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1269300.4300000002</v>
      </c>
      <c r="K36" s="21">
        <f>'[1]P3 Ejecucion '!K38</f>
        <v>0</v>
      </c>
      <c r="L36" s="21">
        <f>'[1]P3 Ejecucion '!L38</f>
        <v>5000000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8099117.1500000004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210792000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1269300.4300000002</v>
      </c>
      <c r="K37" s="23">
        <f>'[1]P3 Ejecucion '!K39</f>
        <v>0</v>
      </c>
      <c r="L37" s="23">
        <f>'[1]P3 Ejecucion '!L39</f>
        <v>5000000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8099117.1500000004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9" x14ac:dyDescent="0.35">
      <c r="A52" s="25" t="s">
        <v>65</v>
      </c>
      <c r="B52" s="21">
        <f>'[1]P1 Presupuesto Aprobado'!B54</f>
        <v>30353783</v>
      </c>
      <c r="C52" s="21">
        <f>'[1]P1 Presupuesto Aprobado'!C54</f>
        <v>161766323.80000001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4335679.42</v>
      </c>
      <c r="K52" s="21">
        <f>'[1]P3 Ejecucion '!K54</f>
        <v>0</v>
      </c>
      <c r="L52" s="21">
        <f>'[1]P3 Ejecucion '!L54</f>
        <v>4981957.37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10223334.24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122131581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3385202.85</v>
      </c>
      <c r="K53" s="23">
        <f>'[1]P3 Ejecucion '!K55</f>
        <v>0</v>
      </c>
      <c r="L53" s="23">
        <f>'[1]P3 Ejecucion '!L55</f>
        <v>1650180.44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5636652.54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266555.98</v>
      </c>
      <c r="K54" s="23">
        <f>'[1]P3 Ejecucion '!K56</f>
        <v>0</v>
      </c>
      <c r="L54" s="23">
        <f>'[1]P3 Ejecucion '!L56</f>
        <v>79980.399999999994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606218.98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2431642.25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2431642.25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7533180.7999999998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683920.59000000008</v>
      </c>
      <c r="K57" s="23">
        <f>'[1]P3 Ejecucion '!K59</f>
        <v>0</v>
      </c>
      <c r="L57" s="23">
        <f>'[1]P3 Ejecucion '!L59</f>
        <v>624510.28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1353176.4700000002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195644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195644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25249813.060000002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3652685.98</v>
      </c>
      <c r="K62" s="21">
        <f>'[1]P3 Ejecucion '!K64</f>
        <v>5868627.7300000004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9755027.0899999999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25249813.060000002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3652685.98</v>
      </c>
      <c r="K63" s="23">
        <f>'[1]P3 Ejecucion '!K65</f>
        <v>5868627.7300000004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9755027.0899999999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9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753935254</v>
      </c>
      <c r="C83" s="34">
        <f t="shared" ref="C83:P83" si="14">C9+C74</f>
        <v>1345840465.9999998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36057207.879999995</v>
      </c>
      <c r="J83" s="34">
        <f t="shared" si="14"/>
        <v>43397562.839999996</v>
      </c>
      <c r="K83" s="34">
        <f t="shared" si="14"/>
        <v>89337608.940000013</v>
      </c>
      <c r="L83" s="34">
        <f t="shared" si="14"/>
        <v>65878662.944000006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395907919.91399997</v>
      </c>
    </row>
    <row r="84" spans="1:16" x14ac:dyDescent="0.35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.5" x14ac:dyDescent="0.4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5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5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5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5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5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5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5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5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5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4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5" thickBot="1" x14ac:dyDescent="0.4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" thickBot="1" x14ac:dyDescent="0.4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" thickBot="1" x14ac:dyDescent="0.4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5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5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5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5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5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2023-09-29T20:40:00Z</dcterms:created>
  <dcterms:modified xsi:type="dcterms:W3CDTF">2023-09-29T20:41:37Z</dcterms:modified>
</cp:coreProperties>
</file>