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7810" windowHeight="68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O74" i="1" s="1"/>
  <c r="N81" i="1"/>
  <c r="M81" i="1"/>
  <c r="L81" i="1"/>
  <c r="K81" i="1"/>
  <c r="K74" i="1" s="1"/>
  <c r="J81" i="1"/>
  <c r="I81" i="1"/>
  <c r="H81" i="1"/>
  <c r="G81" i="1"/>
  <c r="G74" i="1" s="1"/>
  <c r="F81" i="1"/>
  <c r="E81" i="1"/>
  <c r="D81" i="1"/>
  <c r="C81" i="1"/>
  <c r="C74" i="1" s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P77" i="1" s="1"/>
  <c r="F77" i="1"/>
  <c r="E77" i="1"/>
  <c r="D77" i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N74" i="1" s="1"/>
  <c r="M75" i="1"/>
  <c r="M74" i="1" s="1"/>
  <c r="L75" i="1"/>
  <c r="K75" i="1"/>
  <c r="J75" i="1"/>
  <c r="J74" i="1" s="1"/>
  <c r="I75" i="1"/>
  <c r="I74" i="1" s="1"/>
  <c r="H75" i="1"/>
  <c r="G75" i="1"/>
  <c r="F75" i="1"/>
  <c r="F74" i="1" s="1"/>
  <c r="E75" i="1"/>
  <c r="E74" i="1" s="1"/>
  <c r="D75" i="1"/>
  <c r="C75" i="1"/>
  <c r="B75" i="1"/>
  <c r="B74" i="1" s="1"/>
  <c r="L74" i="1"/>
  <c r="H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P26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P25" i="1" s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O83" i="1" s="1"/>
  <c r="N10" i="1"/>
  <c r="M10" i="1"/>
  <c r="M9" i="1" s="1"/>
  <c r="M83" i="1" s="1"/>
  <c r="L10" i="1"/>
  <c r="L9" i="1" s="1"/>
  <c r="L83" i="1" s="1"/>
  <c r="K10" i="1"/>
  <c r="K9" i="1" s="1"/>
  <c r="K83" i="1" s="1"/>
  <c r="J10" i="1"/>
  <c r="I10" i="1"/>
  <c r="I9" i="1" s="1"/>
  <c r="I83" i="1" s="1"/>
  <c r="H10" i="1"/>
  <c r="H9" i="1" s="1"/>
  <c r="H83" i="1" s="1"/>
  <c r="G10" i="1"/>
  <c r="G9" i="1" s="1"/>
  <c r="G83" i="1" s="1"/>
  <c r="F10" i="1"/>
  <c r="E10" i="1"/>
  <c r="E9" i="1" s="1"/>
  <c r="E83" i="1" s="1"/>
  <c r="D10" i="1"/>
  <c r="D9" i="1" s="1"/>
  <c r="D83" i="1" s="1"/>
  <c r="C10" i="1"/>
  <c r="C9" i="1" s="1"/>
  <c r="C83" i="1" s="1"/>
  <c r="B10" i="1"/>
  <c r="N9" i="1"/>
  <c r="J9" i="1"/>
  <c r="F9" i="1"/>
  <c r="B9" i="1"/>
  <c r="B83" i="1" s="1"/>
  <c r="F83" i="1" l="1"/>
  <c r="J83" i="1"/>
  <c r="P9" i="1"/>
  <c r="P78" i="1"/>
  <c r="P74" i="1" s="1"/>
  <c r="N83" i="1"/>
  <c r="P36" i="1"/>
  <c r="P83" i="1" l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<sst xmlns="http://schemas.openxmlformats.org/spreadsheetml/2006/main" count="112" uniqueCount="112">
  <si>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</si>
  <si>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</si>
  <si>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</si>
  <si>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</si>
  <si>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</si>
  <si>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</si>
  <si>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</si>
  <si>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</si>
  <si>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</si>
  <si>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</si>
  <si>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</si>
  <si>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</si>
  <si>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</si>
  <si>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</si>
  <si>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</si>
  <si>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</si>
  <si>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</si>
  <si>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</si>
  <si>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</si>
  <si>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</si>
  <si>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</si>
  <si>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</si>
  <si>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</si>
  <si>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</si>
  <si>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</si>
  <si>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</si>
  <si>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</si>
  <si>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</si>
  <si>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</si>
  <si>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</si>
  <si>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</si>
  <si>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</si>
  <si>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</si>
  <si>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</si>
  <si>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</si>
  <si>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</si>
  <si>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</si>
  <si>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</si>
  <si>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</si>
  <si>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</si>
  <si>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</si>
  <si>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</si>
  <si>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</si>
  <si>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</si>
  <si>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</si>
  <si>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</si>
  <si>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</si>
  <si>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</si>
  <si>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</si>
  <si>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</si>
  <si>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</si>
  <si>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</si>
  <si>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</si>
  <si>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</si>
  <si>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</si>
  <si>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</si>
  <si>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</si>
  <si>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</si>
  <si>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</si>
  <si>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</si>
  <si>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</si>
  <si>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</si>
  <si>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</si>
  <si>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</si>
  <si>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</si>
  <si>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</si>
  <si>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</si>
  <si>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</si>
  <si>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</si>
  <si>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</si>
  <si>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</si>
  <si>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</si>
  <si>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</si>
  <si>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</si>
  <si>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</si>
  <si>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</si>
  <si>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</si>
  <si>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</si>
  <si>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</si>
  <si>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</si>
  <si>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</si>
  <si>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</si>
  <si>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</si>
  <si>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</si>
  <si>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</si>
  <si>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</si>
  <si>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</si>
  <si>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</si>
  <si>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</si>
  <si>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</si>
  <si>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</si>
  <si>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</si>
  <si>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</si>
  <si>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</si>
  <si>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</si>
  <si>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</si>
  <si>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</si>
  <si>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marzo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</si>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</sst>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43" fontId="0" fillId="4" borderId="0" xfId="1" applyFont="1" applyFill="1"/>
    <xf numFmtId="43" fontId="8" fillId="4" borderId="0" xfId="1" applyFont="1" applyFill="1"/>
    <xf numFmtId="43" fontId="10" fillId="4" borderId="0" xfId="1" applyFont="1" applyFill="1" applyBorder="1"/>
    <xf numFmtId="0" fontId="8" fillId="4" borderId="0" xfId="0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6986251" y="25400"/>
          <a:ext cx="246379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2603501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341336" cy="114300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1003301</xdr:colOff>
      <xdr:row>2</xdr:row>
      <xdr:rowOff>120650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3401" y="114300"/>
          <a:ext cx="24257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0</v>
          </cell>
        </row>
        <row r="13">
          <cell r="B13">
            <v>333588226</v>
          </cell>
          <cell r="C13">
            <v>0</v>
          </cell>
        </row>
        <row r="14">
          <cell r="B14">
            <v>11703600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0</v>
          </cell>
        </row>
        <row r="18">
          <cell r="B18">
            <v>207624708</v>
          </cell>
          <cell r="C18">
            <v>0</v>
          </cell>
        </row>
        <row r="19">
          <cell r="B19">
            <v>8120530</v>
          </cell>
          <cell r="C19">
            <v>0</v>
          </cell>
        </row>
        <row r="20">
          <cell r="B20">
            <v>381764</v>
          </cell>
          <cell r="C20">
            <v>0</v>
          </cell>
        </row>
        <row r="21">
          <cell r="B21">
            <v>846136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0</v>
          </cell>
        </row>
        <row r="24">
          <cell r="B24">
            <v>1554658</v>
          </cell>
          <cell r="C24">
            <v>0</v>
          </cell>
        </row>
        <row r="25">
          <cell r="B25">
            <v>152972500</v>
          </cell>
          <cell r="C25">
            <v>0</v>
          </cell>
        </row>
        <row r="26">
          <cell r="B26">
            <v>18540976</v>
          </cell>
          <cell r="C26">
            <v>0</v>
          </cell>
        </row>
        <row r="27">
          <cell r="B27">
            <v>5361043</v>
          </cell>
          <cell r="C27">
            <v>0</v>
          </cell>
        </row>
        <row r="28">
          <cell r="B28">
            <v>105154201</v>
          </cell>
          <cell r="C28">
            <v>0</v>
          </cell>
        </row>
        <row r="29">
          <cell r="B29">
            <v>18806174</v>
          </cell>
          <cell r="C29">
            <v>0</v>
          </cell>
        </row>
        <row r="30">
          <cell r="B30">
            <v>2899012</v>
          </cell>
          <cell r="C30">
            <v>0</v>
          </cell>
        </row>
        <row r="31">
          <cell r="B31">
            <v>1436340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0</v>
          </cell>
        </row>
        <row r="34">
          <cell r="B34">
            <v>10621432</v>
          </cell>
          <cell r="C34">
            <v>0</v>
          </cell>
        </row>
        <row r="35">
          <cell r="B35">
            <v>17373892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0</v>
          </cell>
        </row>
        <row r="38">
          <cell r="B38">
            <v>4792000</v>
          </cell>
          <cell r="C38">
            <v>0</v>
          </cell>
        </row>
        <row r="39">
          <cell r="B39">
            <v>4792000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0</v>
          </cell>
        </row>
        <row r="55">
          <cell r="B55">
            <v>18196269</v>
          </cell>
          <cell r="C55">
            <v>0</v>
          </cell>
        </row>
        <row r="56">
          <cell r="B56">
            <v>1434060</v>
          </cell>
          <cell r="C56">
            <v>0</v>
          </cell>
        </row>
        <row r="57">
          <cell r="B57">
            <v>8650640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1705536</v>
          </cell>
          <cell r="C59">
            <v>0</v>
          </cell>
        </row>
        <row r="60">
          <cell r="B60">
            <v>167000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0</v>
          </cell>
        </row>
        <row r="63">
          <cell r="B63">
            <v>53278</v>
          </cell>
          <cell r="C63">
            <v>0</v>
          </cell>
        </row>
        <row r="64">
          <cell r="B64">
            <v>23285250</v>
          </cell>
          <cell r="C64">
            <v>0</v>
          </cell>
        </row>
        <row r="65">
          <cell r="B65">
            <v>23285250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87813746.560000002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3415477.2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650630.88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4362355.51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356800.1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100363.72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97" workbookViewId="0">
      <selection activeCell="B103" sqref="B103"/>
    </sheetView>
  </sheetViews>
  <sheetFormatPr baseColWidth="10" defaultRowHeight="14.5" x14ac:dyDescent="0.35"/>
  <cols>
    <col min="1" max="1" width="44.90625" customWidth="1"/>
    <col min="2" max="2" width="20.81640625" style="9" bestFit="1" customWidth="1"/>
    <col min="3" max="3" width="16.7265625" style="9" customWidth="1"/>
    <col min="4" max="11" width="14.54296875" style="9" customWidth="1"/>
    <col min="12" max="12" width="20.81640625" style="9" customWidth="1"/>
    <col min="13" max="14" width="14.54296875" style="9" customWidth="1"/>
    <col min="15" max="15" width="15.6328125" style="9" bestFit="1" customWidth="1"/>
    <col min="16" max="16" width="19.0898437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0</v>
      </c>
      <c r="D9" s="19">
        <f t="shared" si="0"/>
        <v>24068612.43</v>
      </c>
      <c r="E9" s="19">
        <f t="shared" si="0"/>
        <v>38196650.890000001</v>
      </c>
      <c r="F9" s="19">
        <f t="shared" si="0"/>
        <v>39199643.210000001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101464906.53</v>
      </c>
    </row>
    <row r="10" spans="1:16" x14ac:dyDescent="0.35">
      <c r="A10" s="20" t="s">
        <v>23</v>
      </c>
      <c r="B10" s="21">
        <f>'[1]P1 Presupuesto Aprobado'!B12</f>
        <v>382725312</v>
      </c>
      <c r="C10" s="21">
        <f>'[1]P1 Presupuesto Aprobado'!C12</f>
        <v>0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0</v>
      </c>
      <c r="H10" s="21">
        <f>'[1]P3 Ejecucion '!H12</f>
        <v>0</v>
      </c>
      <c r="I10" s="21">
        <f>'[1]P3 Ejecucion '!I12</f>
        <v>0</v>
      </c>
      <c r="J10" s="21">
        <f>'[1]P3 Ejecucion '!J12</f>
        <v>0</v>
      </c>
      <c r="K10" s="21">
        <f>'[1]P3 Ejecucion '!K12</f>
        <v>0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87813746.560000002</v>
      </c>
    </row>
    <row r="11" spans="1:16" x14ac:dyDescent="0.35">
      <c r="A11" s="22" t="s">
        <v>24</v>
      </c>
      <c r="B11" s="23">
        <f>'[1]P1 Presupuesto Aprobado'!B13</f>
        <v>333588226</v>
      </c>
      <c r="C11" s="23">
        <f>'[1]P1 Presupuesto Aprobado'!C13</f>
        <v>0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0</v>
      </c>
      <c r="H11" s="23">
        <f>'[1]P3 Ejecucion '!H13</f>
        <v>0</v>
      </c>
      <c r="I11" s="23">
        <f>'[1]P3 Ejecucion '!I13</f>
        <v>0</v>
      </c>
      <c r="J11" s="23">
        <f>'[1]P3 Ejecucion '!J13</f>
        <v>0</v>
      </c>
      <c r="K11" s="23">
        <f>'[1]P3 Ejecucion '!K13</f>
        <v>0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76863365.689999998</v>
      </c>
    </row>
    <row r="12" spans="1:16" x14ac:dyDescent="0.35">
      <c r="A12" s="22" t="s">
        <v>25</v>
      </c>
      <c r="B12" s="23">
        <f>'[1]P1 Presupuesto Aprobado'!B14</f>
        <v>11703600</v>
      </c>
      <c r="C12" s="23">
        <f>'[1]P1 Presupuesto Aprobado'!C14</f>
        <v>0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0</v>
      </c>
      <c r="H12" s="23">
        <f>'[1]P3 Ejecucion '!H14</f>
        <v>0</v>
      </c>
      <c r="I12" s="23">
        <f>'[1]P3 Ejecucion '!I14</f>
        <v>0</v>
      </c>
      <c r="J12" s="23">
        <f>'[1]P3 Ejecucion '!J14</f>
        <v>0</v>
      </c>
      <c r="K12" s="23">
        <f>'[1]P3 Ejecucion '!K14</f>
        <v>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2489400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x14ac:dyDescent="0.35">
      <c r="A15" s="22" t="s">
        <v>28</v>
      </c>
      <c r="B15" s="23">
        <f>'[1]P1 Presupuesto Aprobado'!B17</f>
        <v>37433486</v>
      </c>
      <c r="C15" s="23">
        <f>'[1]P1 Presupuesto Aprobado'!C17</f>
        <v>0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0</v>
      </c>
      <c r="H15" s="23">
        <f>'[1]P3 Ejecucion '!H17</f>
        <v>0</v>
      </c>
      <c r="I15" s="23">
        <f>'[1]P3 Ejecucion '!I17</f>
        <v>0</v>
      </c>
      <c r="J15" s="23">
        <f>'[1]P3 Ejecucion '!J17</f>
        <v>0</v>
      </c>
      <c r="K15" s="23">
        <f>'[1]P3 Ejecucion '!K17</f>
        <v>0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8460980.870000001</v>
      </c>
    </row>
    <row r="16" spans="1:16" x14ac:dyDescent="0.35">
      <c r="A16" s="25" t="s">
        <v>29</v>
      </c>
      <c r="B16" s="21">
        <f>'[1]P1 Presupuesto Aprobado'!B18</f>
        <v>207624708</v>
      </c>
      <c r="C16" s="21">
        <f>'[1]P1 Presupuesto Aprobado'!C18</f>
        <v>0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3415477.2</v>
      </c>
      <c r="G16" s="21">
        <f>'[1]P3 Ejecucion '!G18</f>
        <v>0</v>
      </c>
      <c r="H16" s="21">
        <f>'[1]P3 Ejecucion '!H18</f>
        <v>0</v>
      </c>
      <c r="I16" s="21">
        <f>'[1]P3 Ejecucion '!I18</f>
        <v>0</v>
      </c>
      <c r="J16" s="21">
        <f>'[1]P3 Ejecucion '!J18</f>
        <v>0</v>
      </c>
      <c r="K16" s="21">
        <f>'[1]P3 Ejecucion '!K18</f>
        <v>0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7405856.4199999999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650630.88</v>
      </c>
      <c r="G17" s="23">
        <f>'[1]P3 Ejecucion '!G19</f>
        <v>0</v>
      </c>
      <c r="H17" s="23">
        <f>'[1]P3 Ejecucion '!H19</f>
        <v>0</v>
      </c>
      <c r="I17" s="23">
        <f>'[1]P3 Ejecucion '!I19</f>
        <v>0</v>
      </c>
      <c r="J17" s="23">
        <f>'[1]P3 Ejecucion '!J19</f>
        <v>0</v>
      </c>
      <c r="K17" s="23">
        <f>'[1]P3 Ejecucion '!K19</f>
        <v>0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1594811.75</v>
      </c>
    </row>
    <row r="18" spans="1:16" ht="29" x14ac:dyDescent="0.35">
      <c r="A18" s="22" t="s">
        <v>31</v>
      </c>
      <c r="B18" s="23">
        <f>'[1]P1 Presupuesto Aprobado'!B20</f>
        <v>381764</v>
      </c>
      <c r="C18" s="23">
        <f>'[1]P1 Presupuesto Aprobado'!C20</f>
        <v>0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0</v>
      </c>
      <c r="I18" s="23">
        <f>'[1]P3 Ejecucion '!I20</f>
        <v>0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0</v>
      </c>
    </row>
    <row r="19" spans="1:16" x14ac:dyDescent="0.35">
      <c r="A19" s="22" t="s">
        <v>32</v>
      </c>
      <c r="B19" s="23">
        <f>'[1]P1 Presupuesto Aprobado'!B21</f>
        <v>846136</v>
      </c>
      <c r="C19" s="23">
        <f>'[1]P1 Presupuesto Aprobado'!C21</f>
        <v>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0</v>
      </c>
      <c r="H19" s="23">
        <f>'[1]P3 Ejecucion '!H21</f>
        <v>0</v>
      </c>
      <c r="I19" s="23">
        <f>'[1]P3 Ejecucion '!I21</f>
        <v>0</v>
      </c>
      <c r="J19" s="23">
        <f>'[1]P3 Ejecucion '!J21</f>
        <v>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19847101</v>
      </c>
      <c r="C21" s="23">
        <f>'[1]P1 Presupuesto Aprobado'!C23</f>
        <v>0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0</v>
      </c>
      <c r="H21" s="23">
        <f>'[1]P3 Ejecucion '!H23</f>
        <v>0</v>
      </c>
      <c r="I21" s="23">
        <f>'[1]P3 Ejecucion '!I23</f>
        <v>0</v>
      </c>
      <c r="J21" s="23">
        <f>'[1]P3 Ejecucion '!J23</f>
        <v>0</v>
      </c>
      <c r="K21" s="23">
        <f>'[1]P3 Ejecucion '!K23</f>
        <v>0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5299899.38</v>
      </c>
    </row>
    <row r="22" spans="1:16" x14ac:dyDescent="0.35">
      <c r="A22" s="22" t="s">
        <v>35</v>
      </c>
      <c r="B22" s="23">
        <f>'[1]P1 Presupuesto Aprobado'!B24</f>
        <v>1554658</v>
      </c>
      <c r="C22" s="23">
        <f>'[1]P1 Presupuesto Aprobado'!C24</f>
        <v>0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0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270720.28999999998</v>
      </c>
    </row>
    <row r="23" spans="1:16" ht="43.5" x14ac:dyDescent="0.35">
      <c r="A23" s="22" t="s">
        <v>36</v>
      </c>
      <c r="B23" s="23">
        <f>'[1]P1 Presupuesto Aprobado'!B25</f>
        <v>152972500</v>
      </c>
      <c r="C23" s="23">
        <f>'[1]P1 Presupuesto Aprobado'!C25</f>
        <v>0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0</v>
      </c>
      <c r="H23" s="23">
        <f>'[1]P3 Ejecucion '!H25</f>
        <v>0</v>
      </c>
      <c r="I23" s="23">
        <f>'[1]P3 Ejecucion '!I25</f>
        <v>0</v>
      </c>
      <c r="J23" s="23">
        <f>'[1]P3 Ejecucion '!J25</f>
        <v>0</v>
      </c>
      <c r="K23" s="23">
        <f>'[1]P3 Ejecucion '!K25</f>
        <v>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163725</v>
      </c>
    </row>
    <row r="24" spans="1:16" ht="29" x14ac:dyDescent="0.35">
      <c r="A24" s="22" t="s">
        <v>37</v>
      </c>
      <c r="B24" s="23">
        <f>'[1]P1 Presupuesto Aprobado'!B26</f>
        <v>18540976</v>
      </c>
      <c r="C24" s="23">
        <f>'[1]P1 Presupuesto Aprobado'!C26</f>
        <v>0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0</v>
      </c>
      <c r="H24" s="23">
        <f>'[1]P3 Ejecucion '!H26</f>
        <v>0</v>
      </c>
      <c r="I24" s="23">
        <f>'[1]P3 Ejecucion '!I26</f>
        <v>0</v>
      </c>
      <c r="J24" s="23">
        <f>'[1]P3 Ejecucion '!J26</f>
        <v>0</v>
      </c>
      <c r="K24" s="23">
        <f>'[1]P3 Ejecucion '!K26</f>
        <v>0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76700</v>
      </c>
    </row>
    <row r="25" spans="1:16" x14ac:dyDescent="0.35">
      <c r="A25" s="22" t="s">
        <v>38</v>
      </c>
      <c r="B25" s="23">
        <f>'[1]P1 Presupuesto Aprobado'!B27</f>
        <v>5361043</v>
      </c>
      <c r="C25" s="23">
        <f>'[1]P1 Presupuesto Aprobado'!C27</f>
        <v>0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0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0</v>
      </c>
    </row>
    <row r="26" spans="1:16" x14ac:dyDescent="0.35">
      <c r="A26" s="25" t="s">
        <v>39</v>
      </c>
      <c r="B26" s="21">
        <f>'[1]P1 Presupuesto Aprobado'!B28</f>
        <v>105154201</v>
      </c>
      <c r="C26" s="21">
        <f>'[1]P1 Presupuesto Aprobado'!C28</f>
        <v>0</v>
      </c>
      <c r="D26" s="21">
        <f>'[1]P3 Ejecucion '!D28</f>
        <v>0</v>
      </c>
      <c r="E26" s="21">
        <f>'[1]P3 Ejecucion '!E28</f>
        <v>0</v>
      </c>
      <c r="F26" s="21">
        <f>'[1]P3 Ejecucion '!F28</f>
        <v>4362355.51</v>
      </c>
      <c r="G26" s="21">
        <f>'[1]P3 Ejecucion '!G28</f>
        <v>0</v>
      </c>
      <c r="H26" s="21">
        <f>'[1]P3 Ejecucion '!H28</f>
        <v>0</v>
      </c>
      <c r="I26" s="21">
        <f>'[1]P3 Ejecucion '!I28</f>
        <v>0</v>
      </c>
      <c r="J26" s="21">
        <f>'[1]P3 Ejecucion '!J28</f>
        <v>0</v>
      </c>
      <c r="K26" s="21">
        <f>'[1]P3 Ejecucion '!K28</f>
        <v>0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4362355.51</v>
      </c>
    </row>
    <row r="27" spans="1:16" x14ac:dyDescent="0.35">
      <c r="A27" s="27" t="s">
        <v>40</v>
      </c>
      <c r="B27" s="28">
        <f>'[1]P1 Presupuesto Aprobado'!B29</f>
        <v>18806174</v>
      </c>
      <c r="C27" s="28">
        <f>'[1]P1 Presupuesto Aprobado'!C29</f>
        <v>0</v>
      </c>
      <c r="D27" s="28">
        <f>'[1]P3 Ejecucion '!D29</f>
        <v>0</v>
      </c>
      <c r="E27" s="28">
        <f>'[1]P3 Ejecucion '!E29</f>
        <v>0</v>
      </c>
      <c r="F27" s="28">
        <f>'[1]P3 Ejecucion '!F29</f>
        <v>356800.1</v>
      </c>
      <c r="G27" s="28">
        <f>'[1]P3 Ejecucion '!G29</f>
        <v>0</v>
      </c>
      <c r="H27" s="28">
        <f>'[1]P3 Ejecucion '!H29</f>
        <v>0</v>
      </c>
      <c r="I27" s="28">
        <f>'[1]P3 Ejecucion '!I29</f>
        <v>0</v>
      </c>
      <c r="J27" s="28">
        <f>'[1]P3 Ejecucion '!J29</f>
        <v>0</v>
      </c>
      <c r="K27" s="28">
        <f>'[1]P3 Ejecucion '!K29</f>
        <v>0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356800.1</v>
      </c>
    </row>
    <row r="28" spans="1:16" x14ac:dyDescent="0.35">
      <c r="A28" s="27" t="s">
        <v>41</v>
      </c>
      <c r="B28" s="28">
        <f>'[1]P1 Presupuesto Aprobado'!B30</f>
        <v>2899012</v>
      </c>
      <c r="C28" s="28">
        <f>'[1]P1 Presupuesto Aprobado'!C30</f>
        <v>0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0</v>
      </c>
      <c r="I28" s="28">
        <f>'[1]P3 Ejecucion '!I30</f>
        <v>0</v>
      </c>
      <c r="J28" s="28">
        <f>'[1]P3 Ejecucion '!J30</f>
        <v>0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5062.2</v>
      </c>
    </row>
    <row r="29" spans="1:16" x14ac:dyDescent="0.35">
      <c r="A29" s="27" t="s">
        <v>42</v>
      </c>
      <c r="B29" s="28">
        <f>'[1]P1 Presupuesto Aprobado'!B31</f>
        <v>1436340</v>
      </c>
      <c r="C29" s="28">
        <f>'[1]P1 Presupuesto Aprobado'!C31</f>
        <v>0</v>
      </c>
      <c r="D29" s="28">
        <f>'[1]P3 Ejecucion '!D31</f>
        <v>0</v>
      </c>
      <c r="E29" s="28">
        <f>'[1]P3 Ejecucion '!E31</f>
        <v>0</v>
      </c>
      <c r="F29" s="28">
        <f>'[1]P3 Ejecucion '!F31</f>
        <v>100363.72</v>
      </c>
      <c r="G29" s="28">
        <f>'[1]P3 Ejecucion '!G31</f>
        <v>0</v>
      </c>
      <c r="H29" s="28">
        <f>'[1]P3 Ejecucion '!H31</f>
        <v>0</v>
      </c>
      <c r="I29" s="28">
        <f>'[1]P3 Ejecucion '!I31</f>
        <v>0</v>
      </c>
      <c r="J29" s="28">
        <f>'[1]P3 Ejecucion '!J31</f>
        <v>0</v>
      </c>
      <c r="K29" s="28">
        <f>'[1]P3 Ejecucion '!K31</f>
        <v>0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100363.72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x14ac:dyDescent="0.35">
      <c r="A31" s="27" t="s">
        <v>44</v>
      </c>
      <c r="B31" s="28">
        <f>'[1]P1 Presupuesto Aprobado'!B33</f>
        <v>2463226</v>
      </c>
      <c r="C31" s="28">
        <f>'[1]P1 Presupuesto Aprobado'!C33</f>
        <v>0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0</v>
      </c>
      <c r="K31" s="28">
        <f>'[1]P3 Ejecucion '!K33</f>
        <v>0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111354.24000000001</v>
      </c>
    </row>
    <row r="32" spans="1:16" ht="29" x14ac:dyDescent="0.35">
      <c r="A32" s="27" t="s">
        <v>45</v>
      </c>
      <c r="B32" s="28">
        <f>'[1]P1 Presupuesto Aprobado'!B34</f>
        <v>10621432</v>
      </c>
      <c r="C32" s="28">
        <f>'[1]P1 Presupuesto Aprobado'!C34</f>
        <v>0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0</v>
      </c>
      <c r="K32" s="28">
        <f>'[1]P3 Ejecucion '!K34</f>
        <v>0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15232.62</v>
      </c>
    </row>
    <row r="33" spans="1:16" ht="29" x14ac:dyDescent="0.35">
      <c r="A33" s="22" t="s">
        <v>46</v>
      </c>
      <c r="B33" s="23">
        <f>'[1]P1 Presupuesto Aprobado'!B35</f>
        <v>17373892</v>
      </c>
      <c r="C33" s="23">
        <f>'[1]P1 Presupuesto Aprobado'!C35</f>
        <v>0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0</v>
      </c>
      <c r="I33" s="23">
        <f>'[1]P3 Ejecucion '!I35</f>
        <v>0</v>
      </c>
      <c r="J33" s="23">
        <f>'[1]P3 Ejecucion '!J35</f>
        <v>0</v>
      </c>
      <c r="K33" s="23">
        <f>'[1]P3 Ejecucion '!K35</f>
        <v>0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2254300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51554125</v>
      </c>
      <c r="C35" s="23">
        <f>'[1]P1 Presupuesto Aprobado'!C37</f>
        <v>0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/>
      <c r="H35" s="23">
        <f>'[1]P3 Ejecucion '!H37</f>
        <v>0</v>
      </c>
      <c r="I35" s="23">
        <f>'[1]P3 Ejecucion '!I37</f>
        <v>0</v>
      </c>
      <c r="J35" s="23">
        <f>'[1]P3 Ejecucion '!J37</f>
        <v>0</v>
      </c>
      <c r="K35" s="23">
        <f>'[1]P3 Ejecucion '!K37</f>
        <v>0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1519242.63</v>
      </c>
    </row>
    <row r="36" spans="1:16" x14ac:dyDescent="0.35">
      <c r="A36" s="25" t="s">
        <v>49</v>
      </c>
      <c r="B36" s="21">
        <f>'[1]P1 Presupuesto Aprobado'!B38</f>
        <v>4792000</v>
      </c>
      <c r="C36" s="21">
        <f>'[1]P1 Presupuesto Aprobado'!C38</f>
        <v>0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0</v>
      </c>
      <c r="H36" s="21">
        <f>'[1]P3 Ejecucion '!H38</f>
        <v>0</v>
      </c>
      <c r="I36" s="21">
        <f>'[1]P3 Ejecucion '!I38</f>
        <v>0</v>
      </c>
      <c r="J36" s="21">
        <f>'[1]P3 Ejecucion '!J38</f>
        <v>0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743537.21</v>
      </c>
    </row>
    <row r="37" spans="1:16" ht="29" x14ac:dyDescent="0.35">
      <c r="A37" s="22" t="s">
        <v>50</v>
      </c>
      <c r="B37" s="23">
        <f>'[1]P1 Presupuesto Aprobado'!B39</f>
        <v>4792000</v>
      </c>
      <c r="C37" s="23">
        <f>'[1]P1 Presupuesto Aprobado'!C39</f>
        <v>0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0</v>
      </c>
      <c r="H37" s="23">
        <f>'[1]P3 Ejecucion '!H39</f>
        <v>0</v>
      </c>
      <c r="I37" s="23">
        <f>'[1]P3 Ejecucion '!I39</f>
        <v>0</v>
      </c>
      <c r="J37" s="23">
        <f>'[1]P3 Ejecucion '!J39</f>
        <v>0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743537.21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x14ac:dyDescent="0.35">
      <c r="A52" s="25" t="s">
        <v>65</v>
      </c>
      <c r="B52" s="21">
        <f>'[1]P1 Presupuesto Aprobado'!B54</f>
        <v>30353783</v>
      </c>
      <c r="C52" s="21">
        <f>'[1]P1 Presupuesto Aprobado'!C54</f>
        <v>0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0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905697.45</v>
      </c>
    </row>
    <row r="53" spans="1:16" x14ac:dyDescent="0.35">
      <c r="A53" s="22" t="s">
        <v>66</v>
      </c>
      <c r="B53" s="23">
        <f>'[1]P1 Presupuesto Aprobado'!B55</f>
        <v>18196269</v>
      </c>
      <c r="C53" s="23">
        <f>'[1]P1 Presupuesto Aprobado'!C55</f>
        <v>0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0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601269.25</v>
      </c>
    </row>
    <row r="54" spans="1:16" ht="29" x14ac:dyDescent="0.35">
      <c r="A54" s="22" t="s">
        <v>67</v>
      </c>
      <c r="B54" s="23">
        <f>'[1]P1 Presupuesto Aprobado'!B56</f>
        <v>1434060</v>
      </c>
      <c r="C54" s="23">
        <f>'[1]P1 Presupuesto Aprobado'!C56</f>
        <v>0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0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259682.6</v>
      </c>
    </row>
    <row r="55" spans="1:16" ht="29" x14ac:dyDescent="0.35">
      <c r="A55" s="22" t="s">
        <v>68</v>
      </c>
      <c r="B55" s="23">
        <f>'[1]P1 Presupuesto Aprobado'!B57</f>
        <v>8650640</v>
      </c>
      <c r="C55" s="23">
        <f>'[1]P1 Presupuesto Aprobado'!C57</f>
        <v>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0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9" x14ac:dyDescent="0.35">
      <c r="A57" s="22" t="s">
        <v>70</v>
      </c>
      <c r="B57" s="23">
        <f>'[1]P1 Presupuesto Aprobado'!B59</f>
        <v>1705536</v>
      </c>
      <c r="C57" s="23">
        <f>'[1]P1 Presupuesto Aprobado'!C59</f>
        <v>0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0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44745.599999999999</v>
      </c>
    </row>
    <row r="58" spans="1:16" x14ac:dyDescent="0.35">
      <c r="A58" s="22" t="s">
        <v>71</v>
      </c>
      <c r="B58" s="23">
        <f>'[1]P1 Presupuesto Aprobado'!B60</f>
        <v>167000</v>
      </c>
      <c r="C58" s="23">
        <f>'[1]P1 Presupuesto Aprobado'!C60</f>
        <v>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147000</v>
      </c>
      <c r="C60" s="23">
        <f>'[1]P1 Presupuesto Aprobado'!C62</f>
        <v>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53278</v>
      </c>
      <c r="C61" s="23">
        <f>'[1]P1 Presupuesto Aprobado'!C63</f>
        <v>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23285250</v>
      </c>
      <c r="C62" s="21">
        <f>'[1]P1 Presupuesto Aprobado'!C64</f>
        <v>0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0</v>
      </c>
      <c r="K62" s="21">
        <f>'[1]P3 Ejecucion '!K64</f>
        <v>0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233713.38</v>
      </c>
    </row>
    <row r="63" spans="1:16" x14ac:dyDescent="0.35">
      <c r="A63" s="22" t="s">
        <v>76</v>
      </c>
      <c r="B63" s="23">
        <f>'[1]P1 Presupuesto Aprobado'!B65</f>
        <v>23285250</v>
      </c>
      <c r="C63" s="23">
        <f>'[1]P1 Presupuesto Aprobado'!C65</f>
        <v>0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0</v>
      </c>
      <c r="K63" s="23">
        <f>'[1]P3 Ejecucion '!K65</f>
        <v>0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233713.38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x14ac:dyDescent="0.35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5">
      <c r="A83" s="33" t="s">
        <v>96</v>
      </c>
      <c r="B83" s="34">
        <f>B9+B74</f>
        <v>753935254</v>
      </c>
      <c r="C83" s="34">
        <f t="shared" ref="C83:P83" si="14">C9+C74</f>
        <v>0</v>
      </c>
      <c r="D83" s="34">
        <f t="shared" si="14"/>
        <v>24068612.43</v>
      </c>
      <c r="E83" s="34">
        <f t="shared" si="14"/>
        <v>38196650.890000001</v>
      </c>
      <c r="F83" s="34">
        <f t="shared" si="14"/>
        <v>39199643.210000001</v>
      </c>
      <c r="G83" s="34">
        <f t="shared" si="14"/>
        <v>0</v>
      </c>
      <c r="H83" s="34">
        <f t="shared" si="14"/>
        <v>0</v>
      </c>
      <c r="I83" s="34">
        <f t="shared" si="14"/>
        <v>0</v>
      </c>
      <c r="J83" s="34">
        <f t="shared" si="14"/>
        <v>0</v>
      </c>
      <c r="K83" s="34">
        <f t="shared" si="14"/>
        <v>0</v>
      </c>
      <c r="L83" s="34">
        <f t="shared" si="14"/>
        <v>0</v>
      </c>
      <c r="M83" s="34">
        <f t="shared" si="14"/>
        <v>0</v>
      </c>
      <c r="N83" s="34">
        <f t="shared" si="14"/>
        <v>0</v>
      </c>
      <c r="O83" s="34">
        <f t="shared" si="14"/>
        <v>0</v>
      </c>
      <c r="P83" s="34">
        <f t="shared" si="14"/>
        <v>101464906.53</v>
      </c>
    </row>
    <row r="84" spans="1:16" ht="18.5" x14ac:dyDescent="0.45">
      <c r="A84" s="35" t="s">
        <v>97</v>
      </c>
      <c r="B84" s="36"/>
      <c r="C84" s="37"/>
      <c r="D84" s="38"/>
      <c r="E84" s="38"/>
      <c r="F84" s="38"/>
      <c r="G84" s="38"/>
      <c r="H84" s="38"/>
      <c r="I84" s="38"/>
      <c r="J84" s="38"/>
      <c r="K84" s="38"/>
      <c r="L84" s="39"/>
      <c r="M84" s="39"/>
      <c r="N84" s="39"/>
      <c r="O84" s="39"/>
      <c r="P84" s="39"/>
    </row>
    <row r="85" spans="1:16" ht="18.5" x14ac:dyDescent="0.45">
      <c r="A85" s="40"/>
      <c r="B85" s="38"/>
      <c r="C85" s="41"/>
      <c r="D85" s="38"/>
      <c r="E85" s="38"/>
      <c r="F85" s="38"/>
      <c r="G85" s="38"/>
      <c r="H85" s="38"/>
      <c r="I85" s="38"/>
      <c r="J85" s="38"/>
      <c r="K85" s="38"/>
      <c r="L85" s="42"/>
      <c r="M85" s="42"/>
      <c r="N85" s="42"/>
      <c r="O85" s="42"/>
      <c r="P85" s="42"/>
    </row>
    <row r="86" spans="1:16" x14ac:dyDescent="0.35">
      <c r="A86" s="43" t="s">
        <v>98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</row>
    <row r="87" spans="1:16" x14ac:dyDescent="0.35">
      <c r="A87" s="45" t="s">
        <v>99</v>
      </c>
      <c r="B87" s="46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16" x14ac:dyDescent="0.35">
      <c r="A88" s="45" t="s">
        <v>100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</row>
    <row r="89" spans="1:16" x14ac:dyDescent="0.35">
      <c r="A89" s="45" t="s">
        <v>101</v>
      </c>
      <c r="B89" s="46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</row>
    <row r="90" spans="1:16" x14ac:dyDescent="0.35">
      <c r="A90" s="45" t="s">
        <v>102</v>
      </c>
      <c r="B90" s="46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16" x14ac:dyDescent="0.35">
      <c r="A91" s="47" t="s">
        <v>103</v>
      </c>
      <c r="B91" s="46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</row>
    <row r="92" spans="1:16" x14ac:dyDescent="0.35">
      <c r="A92" s="47" t="s">
        <v>104</v>
      </c>
      <c r="B92" s="46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 x14ac:dyDescent="0.35">
      <c r="A93" s="48" t="s">
        <v>105</v>
      </c>
      <c r="B93" s="46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</row>
    <row r="94" spans="1:16" x14ac:dyDescent="0.35">
      <c r="A94" s="48"/>
      <c r="B94" s="4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</row>
    <row r="95" spans="1:16" ht="15" thickBot="1" x14ac:dyDescent="0.4">
      <c r="A95" s="49" t="s">
        <v>106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1:16" ht="24.5" thickBot="1" x14ac:dyDescent="0.4">
      <c r="A96" s="51" t="s">
        <v>107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1:16" ht="37" thickBot="1" x14ac:dyDescent="0.4">
      <c r="A97" s="52" t="s">
        <v>108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1:16" ht="61" thickBot="1" x14ac:dyDescent="0.4">
      <c r="A98" s="53" t="s">
        <v>109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1:16" x14ac:dyDescent="0.35">
      <c r="A99" s="54"/>
      <c r="B99" s="55"/>
      <c r="C99" s="55"/>
      <c r="D99" s="56"/>
      <c r="E99" s="56"/>
      <c r="F99" s="56"/>
      <c r="G99" s="56"/>
      <c r="H99" s="56"/>
      <c r="I99" s="56"/>
      <c r="J99" s="56"/>
      <c r="K99" s="56"/>
      <c r="L99" s="55"/>
      <c r="M99" s="57"/>
      <c r="N99" s="57"/>
      <c r="O99" s="57"/>
      <c r="P99" s="58"/>
    </row>
    <row r="100" spans="1:16" x14ac:dyDescent="0.35">
      <c r="A100" s="54"/>
      <c r="B100" s="55"/>
      <c r="C100" s="55"/>
      <c r="D100" s="56"/>
      <c r="E100" s="56"/>
      <c r="F100" s="56"/>
      <c r="G100" s="56"/>
      <c r="H100" s="56"/>
      <c r="I100" s="56"/>
      <c r="J100" s="56"/>
      <c r="K100" s="56"/>
      <c r="L100" s="55"/>
      <c r="M100" s="57"/>
      <c r="N100" s="57"/>
      <c r="O100" s="57"/>
      <c r="P100" s="58"/>
    </row>
    <row r="101" spans="1:16" x14ac:dyDescent="0.35">
      <c r="A101" s="54"/>
      <c r="B101" s="55"/>
      <c r="C101" s="55"/>
      <c r="D101" s="56"/>
      <c r="E101" s="56"/>
      <c r="F101" s="56"/>
      <c r="G101" s="56"/>
      <c r="H101" s="56"/>
      <c r="I101" s="56"/>
      <c r="J101" s="56"/>
      <c r="K101" s="56"/>
      <c r="L101" s="55"/>
      <c r="M101" s="57"/>
      <c r="N101" s="57"/>
      <c r="O101" s="57"/>
      <c r="P101" s="58"/>
    </row>
    <row r="102" spans="1:16" x14ac:dyDescent="0.35">
      <c r="A102" s="59" t="s">
        <v>110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5"/>
      <c r="M102" s="57"/>
      <c r="N102" s="57"/>
      <c r="O102" s="57"/>
      <c r="P102" s="58"/>
    </row>
    <row r="103" spans="1:16" x14ac:dyDescent="0.35">
      <c r="A103" s="60" t="s">
        <v>111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5"/>
      <c r="M103" s="57"/>
      <c r="N103" s="57"/>
      <c r="O103" s="57"/>
      <c r="P103" s="58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2023-04-05T14:35:07Z</dcterms:created>
  <dcterms:modified xsi:type="dcterms:W3CDTF">2023-04-05T14:37:18Z</dcterms:modified>
</cp:coreProperties>
</file>