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"/>
    </mc:Choice>
  </mc:AlternateContent>
  <bookViews>
    <workbookView xWindow="0" yWindow="0" windowWidth="2160" windowHeight="0" activeTab="4"/>
  </bookViews>
  <sheets>
    <sheet name="Jul. 2021" sheetId="7" r:id="rId1"/>
    <sheet name="Ago. 2021" sheetId="1" r:id="rId2"/>
    <sheet name="Sep. 2021" sheetId="2" r:id="rId3"/>
    <sheet name="Oct. 2021" sheetId="4" r:id="rId4"/>
    <sheet name="Nov. 2021" sheetId="5" r:id="rId5"/>
    <sheet name="Dic. 2021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5" l="1"/>
  <c r="D22" i="5"/>
  <c r="D20" i="5"/>
  <c r="D16" i="5"/>
  <c r="D27" i="6" l="1"/>
  <c r="D29" i="6" s="1"/>
  <c r="D16" i="6"/>
  <c r="D22" i="6" s="1"/>
  <c r="D32" i="6" s="1"/>
  <c r="D27" i="5"/>
  <c r="D34" i="6" l="1"/>
  <c r="D32" i="5"/>
  <c r="D34" i="5" s="1"/>
  <c r="C17" i="1"/>
  <c r="D27" i="4" l="1"/>
  <c r="D29" i="4" s="1"/>
  <c r="D16" i="4"/>
  <c r="D22" i="4" l="1"/>
  <c r="D32" i="4" s="1"/>
  <c r="D34" i="4" s="1"/>
  <c r="C12" i="2"/>
  <c r="C20" i="7" l="1"/>
  <c r="C16" i="7"/>
  <c r="C22" i="7" s="1"/>
  <c r="C28" i="1" l="1"/>
  <c r="C27" i="7" l="1"/>
  <c r="C29" i="7" s="1"/>
  <c r="C32" i="7" l="1"/>
  <c r="C34" i="7" s="1"/>
  <c r="C23" i="2"/>
  <c r="C25" i="2" s="1"/>
  <c r="C16" i="2"/>
  <c r="C18" i="2" s="1"/>
  <c r="C28" i="2" s="1"/>
  <c r="C30" i="2" l="1"/>
  <c r="C21" i="1" l="1"/>
  <c r="B39" i="1" l="1"/>
  <c r="B43" i="1" l="1"/>
  <c r="C30" i="1"/>
  <c r="C23" i="1" l="1"/>
  <c r="C33" i="1" s="1"/>
  <c r="C35" i="1" s="1"/>
</calcChain>
</file>

<file path=xl/comments1.xml><?xml version="1.0" encoding="utf-8"?>
<comments xmlns="http://schemas.openxmlformats.org/spreadsheetml/2006/main">
  <authors>
    <author>Esthel Mora Montero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son activos corrientes 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Esthel Mora Montero:colocar dos rayas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solo poner patrimonio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Esthel Mora Montero:</t>
        </r>
        <r>
          <rPr>
            <sz val="9"/>
            <color indexed="81"/>
            <rFont val="Tahoma"/>
            <family val="2"/>
          </rPr>
          <t xml:space="preserve">
Total de pasivos y patrimonio</t>
        </r>
      </text>
    </comment>
  </commentList>
</comments>
</file>

<file path=xl/sharedStrings.xml><?xml version="1.0" encoding="utf-8"?>
<sst xmlns="http://schemas.openxmlformats.org/spreadsheetml/2006/main" count="187" uniqueCount="46">
  <si>
    <t>Comisión Presidencial de Apoyo al Desarrollo Barrial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</si>
  <si>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</si>
  <si>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</si>
  <si>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</si>
  <si>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</si>
  <si>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</si>
  <si>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</si>
  <si>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</si>
  <si>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Pasivos corrientes </t>
  </si>
  <si>
    <t>Cuentas por pagar corto plazo</t>
  </si>
  <si>
    <t>Total pasivos corrientes</t>
  </si>
  <si>
    <t>Total pasivos</t>
  </si>
  <si>
    <t>Rolfi Domingo Rojas Guzmán</t>
  </si>
  <si>
    <t>Lic. Ingrid Karina García Familia</t>
  </si>
  <si>
    <t>Enc. Sección de Contabilidad</t>
  </si>
  <si>
    <t>Balance General</t>
  </si>
  <si>
    <t xml:space="preserve">Efectivo y equivalente de efectivo </t>
  </si>
  <si>
    <t xml:space="preserve">Inventarios </t>
  </si>
  <si>
    <t xml:space="preserve">Propiedad, planta y equipo neto </t>
  </si>
  <si>
    <t xml:space="preserve">Pasivos </t>
  </si>
  <si>
    <t>Al 31 de agosto 2021</t>
  </si>
  <si>
    <t>Yina M. Frias Núñez</t>
  </si>
  <si>
    <t>Patrimonio</t>
  </si>
  <si>
    <t>Gastos pagados por adelantado</t>
  </si>
  <si>
    <t>Inventarios de bienes adquiridos para cesión</t>
  </si>
  <si>
    <t xml:space="preserve">Patrimonio </t>
  </si>
  <si>
    <t>Total pasivos y patrimonio</t>
  </si>
  <si>
    <t>monto a la fecha en cuenta</t>
  </si>
  <si>
    <t>Polizas de seguro</t>
  </si>
  <si>
    <t>bienes transferidos a 3ros acumulados</t>
  </si>
  <si>
    <t>suma total</t>
  </si>
  <si>
    <t>Monto según reporte general de activos del SIAB</t>
  </si>
  <si>
    <t>Suma de activos</t>
  </si>
  <si>
    <t>Diferencia de Activos - Capital</t>
  </si>
  <si>
    <t>Total de Capital + Pasivos</t>
  </si>
  <si>
    <t>Presidente CPADB</t>
  </si>
  <si>
    <t>Enc. Dpto. Administrativo Financiero</t>
  </si>
  <si>
    <t>Devengados no pagados a la fecha</t>
  </si>
  <si>
    <t>Al 31 de julio del 2021</t>
  </si>
  <si>
    <t>Bienes de consumo a la fecha</t>
  </si>
  <si>
    <t>Al 30 de septiembre 2021</t>
  </si>
  <si>
    <t>Al 31 de octubre 2021</t>
  </si>
  <si>
    <t xml:space="preserve">     </t>
  </si>
  <si>
    <t>Al 31 de diciembre 2021</t>
  </si>
  <si>
    <t>Al 30 de noviembre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</si>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</sst>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-* #,##0.00\ _P_t_s_-;\-* #,##0.00\ _P_t_s_-;_-* &quot;-&quot;??\ _P_t_s_-;_-@_-"/>
    <numFmt numFmtId="166" formatCode="_-* #,##0.00\ [$€]_-;\-* #,##0.00\ [$€]_-;_-* &quot;-&quot;??\ [$€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Times New Roman"/>
      <family val="1"/>
    </font>
    <font>
      <sz val="10"/>
      <name val="Arial"/>
      <family val="2"/>
    </font>
    <font>
      <b/>
      <sz val="11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1" fillId="0" borderId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41" fontId="5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1" fontId="2" fillId="0" borderId="0" xfId="0" applyNumberFormat="1" applyFont="1"/>
    <xf numFmtId="41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2" fillId="0" borderId="0" xfId="2" applyNumberFormat="1" applyFont="1"/>
    <xf numFmtId="43" fontId="2" fillId="0" borderId="0" xfId="0" applyNumberFormat="1" applyFont="1" applyFill="1"/>
    <xf numFmtId="0" fontId="2" fillId="0" borderId="0" xfId="0" applyFont="1" applyAlignment="1"/>
    <xf numFmtId="164" fontId="5" fillId="0" borderId="0" xfId="1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4" fillId="0" borderId="0" xfId="0" applyNumberFormat="1" applyFont="1"/>
    <xf numFmtId="164" fontId="3" fillId="0" borderId="0" xfId="1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2" borderId="0" xfId="0" applyNumberFormat="1" applyFont="1" applyFill="1"/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0">
    <cellStyle name="Euro" xfId="6"/>
    <cellStyle name="Euro 2" xfId="7"/>
    <cellStyle name="Millares" xfId="1" builtinId="3"/>
    <cellStyle name="Millares 2" xfId="9"/>
    <cellStyle name="Millares 2 2" xfId="3"/>
    <cellStyle name="Millares 3" xfId="8"/>
    <cellStyle name="Moneda" xfId="2" builtinId="4"/>
    <cellStyle name="Normal" xfId="0" builtinId="0"/>
    <cellStyle name="Normal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36">
          <cell r="B36" t="str">
            <v>Presidente CPADB</v>
          </cell>
          <cell r="C36"/>
          <cell r="D36"/>
          <cell r="E36"/>
          <cell r="F36"/>
        </row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1"/>
  <sheetViews>
    <sheetView topLeftCell="A13" workbookViewId="0">
      <selection activeCell="C26" sqref="C26"/>
    </sheetView>
  </sheetViews>
  <sheetFormatPr baseColWidth="10" defaultRowHeight="15.75" x14ac:dyDescent="0.25"/>
  <cols>
    <col min="1" max="1" width="11.42578125" style="1"/>
    <col min="2" max="2" width="39.28515625" style="1" customWidth="1"/>
    <col min="3" max="3" width="28.140625" style="1" customWidth="1"/>
    <col min="4" max="16384" width="11.42578125" style="1"/>
  </cols>
  <sheetData>
    <row r="4" spans="2:4" x14ac:dyDescent="0.25">
      <c r="B4" s="43" t="s">
        <v>0</v>
      </c>
      <c r="C4" s="43"/>
      <c r="D4" s="43"/>
    </row>
    <row r="5" spans="2:4" x14ac:dyDescent="0.25">
      <c r="B5" s="43" t="s">
        <v>15</v>
      </c>
      <c r="C5" s="43"/>
      <c r="D5" s="43"/>
    </row>
    <row r="6" spans="2:4" x14ac:dyDescent="0.25">
      <c r="B6" s="43" t="s">
        <v>38</v>
      </c>
      <c r="C6" s="43"/>
      <c r="D6" s="43"/>
    </row>
    <row r="7" spans="2:4" x14ac:dyDescent="0.25">
      <c r="B7" s="43" t="s">
        <v>1</v>
      </c>
      <c r="C7" s="43"/>
      <c r="D7" s="43"/>
    </row>
    <row r="8" spans="2:4" x14ac:dyDescent="0.25">
      <c r="B8" s="2"/>
      <c r="C8" s="2"/>
      <c r="D8" s="2"/>
    </row>
    <row r="9" spans="2:4" x14ac:dyDescent="0.25">
      <c r="B9" s="3"/>
      <c r="C9" s="4"/>
    </row>
    <row r="10" spans="2:4" x14ac:dyDescent="0.25">
      <c r="B10" s="5" t="s">
        <v>2</v>
      </c>
      <c r="C10" s="6"/>
      <c r="D10" s="6"/>
    </row>
    <row r="11" spans="2:4" ht="24" customHeight="1" x14ac:dyDescent="0.25">
      <c r="B11" s="5" t="s">
        <v>3</v>
      </c>
      <c r="C11" s="6"/>
      <c r="D11" s="6"/>
    </row>
    <row r="12" spans="2:4" ht="22.5" customHeight="1" x14ac:dyDescent="0.25">
      <c r="B12" s="22" t="s">
        <v>16</v>
      </c>
      <c r="C12" s="30">
        <v>364680.24</v>
      </c>
      <c r="D12" s="6" t="s">
        <v>27</v>
      </c>
    </row>
    <row r="13" spans="2:4" ht="19.5" customHeight="1" x14ac:dyDescent="0.25">
      <c r="B13" s="22" t="s">
        <v>17</v>
      </c>
      <c r="C13" s="23">
        <v>2033164.83</v>
      </c>
      <c r="D13" s="6" t="s">
        <v>39</v>
      </c>
    </row>
    <row r="14" spans="2:4" ht="20.25" customHeight="1" x14ac:dyDescent="0.25">
      <c r="B14" s="22" t="s">
        <v>23</v>
      </c>
      <c r="C14" s="23">
        <v>442365.63</v>
      </c>
      <c r="D14" s="1" t="s">
        <v>28</v>
      </c>
    </row>
    <row r="15" spans="2:4" ht="23.25" customHeight="1" x14ac:dyDescent="0.25">
      <c r="B15" s="22" t="s">
        <v>24</v>
      </c>
      <c r="C15" s="23">
        <v>3060685.9850250003</v>
      </c>
      <c r="D15" s="1" t="s">
        <v>29</v>
      </c>
    </row>
    <row r="16" spans="2:4" ht="18" customHeight="1" x14ac:dyDescent="0.25">
      <c r="B16" s="25" t="s">
        <v>4</v>
      </c>
      <c r="C16" s="31">
        <f>SUM(C12:C15)</f>
        <v>5900896.6850250009</v>
      </c>
      <c r="D16" s="6" t="s">
        <v>30</v>
      </c>
    </row>
    <row r="17" spans="2:4" x14ac:dyDescent="0.25">
      <c r="B17" s="25"/>
      <c r="C17" s="32"/>
    </row>
    <row r="18" spans="2:4" x14ac:dyDescent="0.25">
      <c r="B18" s="25" t="s">
        <v>5</v>
      </c>
      <c r="C18" s="32"/>
    </row>
    <row r="19" spans="2:4" ht="19.5" customHeight="1" x14ac:dyDescent="0.25">
      <c r="B19" s="22" t="s">
        <v>18</v>
      </c>
      <c r="C19" s="23">
        <v>14776160.75</v>
      </c>
      <c r="D19" s="1" t="s">
        <v>31</v>
      </c>
    </row>
    <row r="20" spans="2:4" ht="21" customHeight="1" x14ac:dyDescent="0.25">
      <c r="B20" s="8" t="s">
        <v>6</v>
      </c>
      <c r="C20" s="17">
        <f>+C19</f>
        <v>14776160.75</v>
      </c>
    </row>
    <row r="21" spans="2:4" x14ac:dyDescent="0.25">
      <c r="B21" s="8"/>
      <c r="C21" s="10"/>
    </row>
    <row r="22" spans="2:4" ht="17.25" customHeight="1" thickBot="1" x14ac:dyDescent="0.3">
      <c r="B22" s="8" t="s">
        <v>7</v>
      </c>
      <c r="C22" s="18">
        <f>+C16+C20</f>
        <v>20677057.435024999</v>
      </c>
      <c r="D22" s="1" t="s">
        <v>32</v>
      </c>
    </row>
    <row r="23" spans="2:4" ht="16.5" thickTop="1" x14ac:dyDescent="0.25">
      <c r="B23" s="8"/>
      <c r="C23" s="11"/>
    </row>
    <row r="24" spans="2:4" x14ac:dyDescent="0.25">
      <c r="B24" s="8" t="s">
        <v>19</v>
      </c>
      <c r="C24" s="10"/>
    </row>
    <row r="25" spans="2:4" x14ac:dyDescent="0.25">
      <c r="B25" s="8" t="s">
        <v>8</v>
      </c>
      <c r="C25" s="10"/>
    </row>
    <row r="26" spans="2:4" ht="21" customHeight="1" x14ac:dyDescent="0.25">
      <c r="B26" s="9" t="s">
        <v>9</v>
      </c>
      <c r="C26" s="19">
        <v>6125698.0099999998</v>
      </c>
      <c r="D26" s="1" t="s">
        <v>37</v>
      </c>
    </row>
    <row r="27" spans="2:4" ht="19.5" customHeight="1" x14ac:dyDescent="0.25">
      <c r="B27" s="8" t="s">
        <v>10</v>
      </c>
      <c r="C27" s="20">
        <f>SUM(C26)</f>
        <v>6125698.0099999998</v>
      </c>
    </row>
    <row r="28" spans="2:4" x14ac:dyDescent="0.25">
      <c r="B28" s="8"/>
      <c r="C28" s="10"/>
    </row>
    <row r="29" spans="2:4" ht="19.5" customHeight="1" thickBot="1" x14ac:dyDescent="0.3">
      <c r="B29" s="8" t="s">
        <v>11</v>
      </c>
      <c r="C29" s="24">
        <f>+C27</f>
        <v>6125698.0099999998</v>
      </c>
      <c r="D29" s="1" t="s">
        <v>11</v>
      </c>
    </row>
    <row r="30" spans="2:4" ht="15.75" customHeight="1" thickTop="1" x14ac:dyDescent="0.25">
      <c r="B30" s="8"/>
    </row>
    <row r="31" spans="2:4" x14ac:dyDescent="0.25">
      <c r="B31" s="25" t="s">
        <v>25</v>
      </c>
    </row>
    <row r="32" spans="2:4" x14ac:dyDescent="0.25">
      <c r="B32" s="9" t="s">
        <v>22</v>
      </c>
      <c r="C32" s="21">
        <f>+C22-C29</f>
        <v>14551359.425024999</v>
      </c>
      <c r="D32" s="1" t="s">
        <v>33</v>
      </c>
    </row>
    <row r="33" spans="2:4" ht="13.5" customHeight="1" x14ac:dyDescent="0.25">
      <c r="B33" s="9"/>
      <c r="C33" s="7"/>
    </row>
    <row r="34" spans="2:4" ht="18" customHeight="1" thickBot="1" x14ac:dyDescent="0.3">
      <c r="B34" s="25" t="s">
        <v>26</v>
      </c>
      <c r="C34" s="18">
        <f>C29+C32</f>
        <v>20677057.435024999</v>
      </c>
      <c r="D34" s="1" t="s">
        <v>34</v>
      </c>
    </row>
    <row r="35" spans="2:4" ht="16.5" thickTop="1" x14ac:dyDescent="0.25">
      <c r="C35" s="14"/>
    </row>
    <row r="37" spans="2:4" x14ac:dyDescent="0.25">
      <c r="B37" s="41" t="s">
        <v>12</v>
      </c>
      <c r="C37" s="41"/>
      <c r="D37" s="41"/>
    </row>
    <row r="38" spans="2:4" x14ac:dyDescent="0.25">
      <c r="B38" s="42" t="s">
        <v>35</v>
      </c>
      <c r="C38" s="42"/>
      <c r="D38" s="42"/>
    </row>
    <row r="39" spans="2:4" x14ac:dyDescent="0.25">
      <c r="B39" s="29"/>
      <c r="C39" s="29"/>
      <c r="D39" s="29"/>
    </row>
    <row r="40" spans="2:4" x14ac:dyDescent="0.25">
      <c r="B40" s="28" t="s">
        <v>13</v>
      </c>
      <c r="C40" s="41" t="s">
        <v>21</v>
      </c>
      <c r="D40" s="41"/>
    </row>
    <row r="41" spans="2:4" x14ac:dyDescent="0.25">
      <c r="B41" s="29" t="s">
        <v>36</v>
      </c>
      <c r="C41" s="42" t="s">
        <v>14</v>
      </c>
      <c r="D41" s="42"/>
    </row>
  </sheetData>
  <mergeCells count="8">
    <mergeCell ref="C40:D40"/>
    <mergeCell ref="C41:D41"/>
    <mergeCell ref="B4:D4"/>
    <mergeCell ref="B5:D5"/>
    <mergeCell ref="B6:D6"/>
    <mergeCell ref="B7:D7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I45"/>
  <sheetViews>
    <sheetView workbookViewId="0">
      <selection activeCell="E23" sqref="E23"/>
    </sheetView>
  </sheetViews>
  <sheetFormatPr baseColWidth="10" defaultRowHeight="15.75" x14ac:dyDescent="0.25"/>
  <cols>
    <col min="1" max="1" width="13.5703125" style="1" customWidth="1"/>
    <col min="2" max="2" width="39.5703125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3" spans="2:8" ht="15" customHeight="1" x14ac:dyDescent="0.25"/>
    <row r="4" spans="2:8" ht="3.75" hidden="1" customHeight="1" x14ac:dyDescent="0.25"/>
    <row r="5" spans="2:8" x14ac:dyDescent="0.25">
      <c r="B5" s="43" t="s">
        <v>0</v>
      </c>
      <c r="C5" s="43"/>
      <c r="D5" s="43"/>
    </row>
    <row r="6" spans="2:8" x14ac:dyDescent="0.25">
      <c r="B6" s="43" t="s">
        <v>15</v>
      </c>
      <c r="C6" s="43"/>
      <c r="D6" s="43"/>
    </row>
    <row r="7" spans="2:8" x14ac:dyDescent="0.25">
      <c r="B7" s="43" t="s">
        <v>20</v>
      </c>
      <c r="C7" s="43"/>
      <c r="D7" s="43"/>
    </row>
    <row r="8" spans="2:8" x14ac:dyDescent="0.25">
      <c r="B8" s="43" t="s">
        <v>1</v>
      </c>
      <c r="C8" s="43"/>
      <c r="D8" s="43"/>
    </row>
    <row r="9" spans="2:8" ht="0.75" customHeight="1" x14ac:dyDescent="0.25">
      <c r="B9" s="2"/>
      <c r="C9" s="2"/>
      <c r="D9" s="2"/>
    </row>
    <row r="10" spans="2:8" ht="16.5" customHeight="1" x14ac:dyDescent="0.25">
      <c r="B10" s="3"/>
      <c r="C10" s="4"/>
    </row>
    <row r="11" spans="2:8" s="6" customFormat="1" x14ac:dyDescent="0.25">
      <c r="B11" s="5" t="s">
        <v>2</v>
      </c>
    </row>
    <row r="12" spans="2:8" s="6" customFormat="1" x14ac:dyDescent="0.25">
      <c r="B12" s="5" t="s">
        <v>3</v>
      </c>
    </row>
    <row r="13" spans="2:8" s="6" customFormat="1" x14ac:dyDescent="0.25">
      <c r="B13" s="22" t="s">
        <v>16</v>
      </c>
      <c r="C13" s="23">
        <v>364505.24</v>
      </c>
    </row>
    <row r="14" spans="2:8" s="6" customFormat="1" x14ac:dyDescent="0.25">
      <c r="B14" s="22" t="s">
        <v>17</v>
      </c>
      <c r="C14" s="23">
        <v>1796625.97</v>
      </c>
    </row>
    <row r="15" spans="2:8" x14ac:dyDescent="0.25">
      <c r="B15" s="22" t="s">
        <v>23</v>
      </c>
      <c r="C15" s="23">
        <v>325652.16793306312</v>
      </c>
      <c r="H15" s="19"/>
    </row>
    <row r="16" spans="2:8" ht="31.5" x14ac:dyDescent="0.25">
      <c r="B16" s="22" t="s">
        <v>24</v>
      </c>
      <c r="C16" s="23">
        <v>3191689.5850250004</v>
      </c>
      <c r="H16" s="19"/>
    </row>
    <row r="17" spans="2:9" s="6" customFormat="1" x14ac:dyDescent="0.25">
      <c r="B17" s="5" t="s">
        <v>4</v>
      </c>
      <c r="C17" s="17">
        <f>SUM(C13:C16)</f>
        <v>5678472.9629580639</v>
      </c>
    </row>
    <row r="18" spans="2:9" ht="19.5" customHeight="1" x14ac:dyDescent="0.25">
      <c r="B18" s="8"/>
    </row>
    <row r="19" spans="2:9" x14ac:dyDescent="0.25">
      <c r="B19" s="8" t="s">
        <v>5</v>
      </c>
    </row>
    <row r="20" spans="2:9" x14ac:dyDescent="0.25">
      <c r="B20" s="9" t="s">
        <v>18</v>
      </c>
      <c r="C20" s="16">
        <v>15267430.630000001</v>
      </c>
    </row>
    <row r="21" spans="2:9" x14ac:dyDescent="0.25">
      <c r="B21" s="8" t="s">
        <v>6</v>
      </c>
      <c r="C21" s="17">
        <f>SUM(C20:C20)</f>
        <v>15267430.630000001</v>
      </c>
    </row>
    <row r="22" spans="2:9" ht="16.5" customHeight="1" x14ac:dyDescent="0.25">
      <c r="B22" s="8"/>
      <c r="C22" s="10"/>
    </row>
    <row r="23" spans="2:9" ht="16.5" thickBot="1" x14ac:dyDescent="0.3">
      <c r="B23" s="8" t="s">
        <v>7</v>
      </c>
      <c r="C23" s="18">
        <f>+C17+C21</f>
        <v>20945903.592958063</v>
      </c>
    </row>
    <row r="24" spans="2:9" ht="16.5" thickTop="1" x14ac:dyDescent="0.25">
      <c r="B24" s="8"/>
      <c r="C24" s="11"/>
    </row>
    <row r="25" spans="2:9" x14ac:dyDescent="0.25">
      <c r="B25" s="8" t="s">
        <v>19</v>
      </c>
      <c r="C25" s="10"/>
    </row>
    <row r="26" spans="2:9" x14ac:dyDescent="0.25">
      <c r="B26" s="8" t="s">
        <v>8</v>
      </c>
      <c r="C26" s="10"/>
    </row>
    <row r="27" spans="2:9" x14ac:dyDescent="0.25">
      <c r="B27" s="9" t="s">
        <v>9</v>
      </c>
      <c r="C27" s="19">
        <v>2685337.3200000003</v>
      </c>
    </row>
    <row r="28" spans="2:9" x14ac:dyDescent="0.25">
      <c r="B28" s="8" t="s">
        <v>10</v>
      </c>
      <c r="C28" s="20">
        <f>SUM(C27)</f>
        <v>2685337.3200000003</v>
      </c>
    </row>
    <row r="29" spans="2:9" x14ac:dyDescent="0.25">
      <c r="B29" s="8"/>
      <c r="C29" s="10"/>
    </row>
    <row r="30" spans="2:9" ht="20.25" customHeight="1" thickBot="1" x14ac:dyDescent="0.3">
      <c r="B30" s="8" t="s">
        <v>11</v>
      </c>
      <c r="C30" s="24">
        <f>+C28</f>
        <v>2685337.3200000003</v>
      </c>
      <c r="D30" s="12"/>
      <c r="I30" s="10"/>
    </row>
    <row r="31" spans="2:9" ht="20.25" customHeight="1" thickTop="1" x14ac:dyDescent="0.25">
      <c r="B31" s="8"/>
    </row>
    <row r="32" spans="2:9" x14ac:dyDescent="0.25">
      <c r="B32" s="25" t="s">
        <v>25</v>
      </c>
    </row>
    <row r="33" spans="2:8" x14ac:dyDescent="0.25">
      <c r="B33" s="9" t="s">
        <v>22</v>
      </c>
      <c r="C33" s="21">
        <f>+C23-C30</f>
        <v>18260566.272958063</v>
      </c>
      <c r="H33" s="13"/>
    </row>
    <row r="34" spans="2:8" x14ac:dyDescent="0.25">
      <c r="B34" s="9"/>
      <c r="C34" s="7"/>
      <c r="H34" s="13"/>
    </row>
    <row r="35" spans="2:8" ht="16.5" thickBot="1" x14ac:dyDescent="0.3">
      <c r="B35" s="25" t="s">
        <v>26</v>
      </c>
      <c r="C35" s="18">
        <f>C30+C33</f>
        <v>20945903.592958063</v>
      </c>
      <c r="F35" s="10"/>
    </row>
    <row r="36" spans="2:8" ht="21" customHeight="1" thickTop="1" x14ac:dyDescent="0.25">
      <c r="C36" s="14"/>
    </row>
    <row r="37" spans="2:8" ht="21" customHeight="1" x14ac:dyDescent="0.25"/>
    <row r="38" spans="2:8" ht="21" customHeight="1" x14ac:dyDescent="0.25">
      <c r="B38" s="41" t="s">
        <v>12</v>
      </c>
      <c r="C38" s="41"/>
      <c r="D38" s="41"/>
    </row>
    <row r="39" spans="2:8" ht="16.5" customHeight="1" x14ac:dyDescent="0.25">
      <c r="B39" s="42" t="str">
        <f>+'[1]Est. de Rendimiento Fin'!B36:F36</f>
        <v>Presidente CPADB</v>
      </c>
      <c r="C39" s="42"/>
      <c r="D39" s="42"/>
    </row>
    <row r="40" spans="2:8" ht="16.5" customHeight="1" x14ac:dyDescent="0.25">
      <c r="B40" s="33"/>
      <c r="C40" s="33"/>
      <c r="D40" s="33"/>
    </row>
    <row r="41" spans="2:8" ht="19.5" customHeight="1" x14ac:dyDescent="0.25">
      <c r="B41" s="26"/>
      <c r="C41" s="26"/>
      <c r="D41" s="26"/>
    </row>
    <row r="42" spans="2:8" x14ac:dyDescent="0.25">
      <c r="B42" s="27" t="s">
        <v>13</v>
      </c>
      <c r="C42" s="41" t="s">
        <v>21</v>
      </c>
      <c r="D42" s="41"/>
      <c r="E42" s="15"/>
    </row>
    <row r="43" spans="2:8" ht="15" customHeight="1" x14ac:dyDescent="0.25">
      <c r="B43" s="26" t="str">
        <f>+'[1]Est. de Rendimiento Fin'!B45</f>
        <v>Enc. Dpto. Administrativo Financiero</v>
      </c>
      <c r="C43" s="42" t="s">
        <v>14</v>
      </c>
      <c r="D43" s="42"/>
    </row>
    <row r="45" spans="2:8" hidden="1" x14ac:dyDescent="0.25"/>
  </sheetData>
  <sheetProtection algorithmName="SHA-512" hashValue="ouExmO1IF7FwhyXd4evL8y4NGoJgLUH+8viiEcAkb4rgCY6O2hjah4+GmYbgu6FlmGDFIXKH4Z0DSi/bM9rLnA==" saltValue="+rd7NU9LJALjc6LTMFpodg==" spinCount="100000" sheet="1" objects="1" scenarios="1"/>
  <mergeCells count="8">
    <mergeCell ref="C42:D42"/>
    <mergeCell ref="C43:D43"/>
    <mergeCell ref="B5:D5"/>
    <mergeCell ref="B6:D6"/>
    <mergeCell ref="B7:D7"/>
    <mergeCell ref="B8:D8"/>
    <mergeCell ref="B38:D38"/>
    <mergeCell ref="B39:D3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workbookViewId="0">
      <selection activeCell="C15" sqref="C15"/>
    </sheetView>
  </sheetViews>
  <sheetFormatPr baseColWidth="10" defaultRowHeight="15.75" x14ac:dyDescent="0.25"/>
  <cols>
    <col min="1" max="1" width="11.42578125" style="1"/>
    <col min="2" max="2" width="38.5703125" style="1" customWidth="1"/>
    <col min="3" max="3" width="36.42578125" style="1" customWidth="1"/>
    <col min="4" max="16384" width="11.42578125" style="1"/>
  </cols>
  <sheetData>
    <row r="1" spans="2:4" ht="10.5" customHeight="1" x14ac:dyDescent="0.25">
      <c r="B1" s="44" t="s">
        <v>0</v>
      </c>
      <c r="C1" s="44"/>
      <c r="D1" s="44"/>
    </row>
    <row r="2" spans="2:4" ht="13.5" customHeight="1" x14ac:dyDescent="0.25">
      <c r="B2" s="44" t="s">
        <v>15</v>
      </c>
      <c r="C2" s="44"/>
      <c r="D2" s="44"/>
    </row>
    <row r="3" spans="2:4" ht="12" customHeight="1" x14ac:dyDescent="0.25">
      <c r="B3" s="44" t="s">
        <v>40</v>
      </c>
      <c r="C3" s="44"/>
      <c r="D3" s="44"/>
    </row>
    <row r="4" spans="2:4" ht="11.25" customHeight="1" x14ac:dyDescent="0.25">
      <c r="B4" s="44" t="s">
        <v>1</v>
      </c>
      <c r="C4" s="44"/>
      <c r="D4" s="44"/>
    </row>
    <row r="5" spans="2:4" x14ac:dyDescent="0.25">
      <c r="B5" s="36"/>
      <c r="C5" s="36"/>
      <c r="D5" s="36"/>
    </row>
    <row r="6" spans="2:4" x14ac:dyDescent="0.25">
      <c r="B6" s="5" t="s">
        <v>2</v>
      </c>
      <c r="C6" s="6"/>
      <c r="D6" s="6"/>
    </row>
    <row r="7" spans="2:4" ht="24" customHeight="1" x14ac:dyDescent="0.25">
      <c r="B7" s="5" t="s">
        <v>3</v>
      </c>
      <c r="C7" s="6"/>
      <c r="D7" s="6"/>
    </row>
    <row r="8" spans="2:4" ht="22.5" customHeight="1" x14ac:dyDescent="0.25">
      <c r="B8" s="22" t="s">
        <v>16</v>
      </c>
      <c r="C8" s="23">
        <v>364330.23999999999</v>
      </c>
      <c r="D8" s="6"/>
    </row>
    <row r="9" spans="2:4" ht="18" customHeight="1" x14ac:dyDescent="0.25">
      <c r="B9" s="22" t="s">
        <v>17</v>
      </c>
      <c r="C9" s="23">
        <v>2483025.44</v>
      </c>
      <c r="D9" s="6"/>
    </row>
    <row r="10" spans="2:4" ht="20.25" customHeight="1" x14ac:dyDescent="0.25">
      <c r="B10" s="22" t="s">
        <v>23</v>
      </c>
      <c r="C10" s="23">
        <v>212703.65321793268</v>
      </c>
    </row>
    <row r="11" spans="2:4" ht="29.25" customHeight="1" x14ac:dyDescent="0.25">
      <c r="B11" s="22" t="s">
        <v>24</v>
      </c>
      <c r="C11" s="23">
        <v>6648955.5650249999</v>
      </c>
    </row>
    <row r="12" spans="2:4" ht="23.25" customHeight="1" x14ac:dyDescent="0.25">
      <c r="B12" s="5" t="s">
        <v>4</v>
      </c>
      <c r="C12" s="17">
        <f>SUM(C8:C11)</f>
        <v>9709014.8982429318</v>
      </c>
      <c r="D12" s="6"/>
    </row>
    <row r="13" spans="2:4" x14ac:dyDescent="0.25">
      <c r="B13" s="8"/>
    </row>
    <row r="14" spans="2:4" x14ac:dyDescent="0.25">
      <c r="B14" s="8" t="s">
        <v>5</v>
      </c>
    </row>
    <row r="15" spans="2:4" ht="30" customHeight="1" x14ac:dyDescent="0.25">
      <c r="B15" s="9" t="s">
        <v>18</v>
      </c>
      <c r="C15" s="16">
        <v>15149483.25</v>
      </c>
    </row>
    <row r="16" spans="2:4" ht="27" customHeight="1" x14ac:dyDescent="0.25">
      <c r="B16" s="8" t="s">
        <v>6</v>
      </c>
      <c r="C16" s="17">
        <f>SUM(C15:C15)</f>
        <v>15149483.25</v>
      </c>
    </row>
    <row r="17" spans="2:4" x14ac:dyDescent="0.25">
      <c r="B17" s="8"/>
      <c r="C17" s="10"/>
    </row>
    <row r="18" spans="2:4" ht="18.75" customHeight="1" thickBot="1" x14ac:dyDescent="0.3">
      <c r="B18" s="8" t="s">
        <v>7</v>
      </c>
      <c r="C18" s="18">
        <f>+C12+C16</f>
        <v>24858498.148242932</v>
      </c>
    </row>
    <row r="19" spans="2:4" ht="16.5" thickTop="1" x14ac:dyDescent="0.25">
      <c r="B19" s="8"/>
      <c r="C19" s="11"/>
    </row>
    <row r="20" spans="2:4" x14ac:dyDescent="0.25">
      <c r="B20" s="8" t="s">
        <v>19</v>
      </c>
      <c r="C20" s="10"/>
    </row>
    <row r="21" spans="2:4" x14ac:dyDescent="0.25">
      <c r="B21" s="8" t="s">
        <v>8</v>
      </c>
      <c r="C21" s="10"/>
    </row>
    <row r="22" spans="2:4" ht="21" customHeight="1" x14ac:dyDescent="0.25">
      <c r="B22" s="9" t="s">
        <v>9</v>
      </c>
      <c r="C22" s="19">
        <v>15084058.75999999</v>
      </c>
    </row>
    <row r="23" spans="2:4" ht="19.5" customHeight="1" x14ac:dyDescent="0.25">
      <c r="B23" s="8" t="s">
        <v>10</v>
      </c>
      <c r="C23" s="20">
        <f>SUM(C22)</f>
        <v>15084058.75999999</v>
      </c>
    </row>
    <row r="24" spans="2:4" x14ac:dyDescent="0.25">
      <c r="B24" s="8"/>
      <c r="C24" s="10"/>
    </row>
    <row r="25" spans="2:4" ht="19.5" customHeight="1" thickBot="1" x14ac:dyDescent="0.3">
      <c r="B25" s="8" t="s">
        <v>11</v>
      </c>
      <c r="C25" s="24">
        <f>+C23</f>
        <v>15084058.75999999</v>
      </c>
      <c r="D25" s="12"/>
    </row>
    <row r="26" spans="2:4" ht="16.5" thickTop="1" x14ac:dyDescent="0.25">
      <c r="B26" s="8"/>
    </row>
    <row r="27" spans="2:4" x14ac:dyDescent="0.25">
      <c r="B27" s="25" t="s">
        <v>25</v>
      </c>
    </row>
    <row r="28" spans="2:4" x14ac:dyDescent="0.25">
      <c r="B28" s="9" t="s">
        <v>22</v>
      </c>
      <c r="C28" s="21">
        <f>+C18-C25</f>
        <v>9774439.3882429413</v>
      </c>
    </row>
    <row r="29" spans="2:4" ht="13.5" customHeight="1" x14ac:dyDescent="0.25">
      <c r="B29" s="9"/>
      <c r="C29" s="7"/>
    </row>
    <row r="30" spans="2:4" ht="18" customHeight="1" thickBot="1" x14ac:dyDescent="0.3">
      <c r="B30" s="25" t="s">
        <v>26</v>
      </c>
      <c r="C30" s="18">
        <f>C25+C28</f>
        <v>24858498.148242932</v>
      </c>
    </row>
    <row r="31" spans="2:4" ht="16.5" thickTop="1" x14ac:dyDescent="0.25">
      <c r="C31" s="14"/>
    </row>
    <row r="33" spans="2:4" x14ac:dyDescent="0.25">
      <c r="B33" s="41" t="s">
        <v>12</v>
      </c>
      <c r="C33" s="41"/>
      <c r="D33" s="41"/>
    </row>
    <row r="34" spans="2:4" x14ac:dyDescent="0.25">
      <c r="B34" s="42" t="s">
        <v>35</v>
      </c>
      <c r="C34" s="42"/>
      <c r="D34" s="42"/>
    </row>
    <row r="35" spans="2:4" x14ac:dyDescent="0.25">
      <c r="B35" s="26"/>
      <c r="C35" s="26"/>
      <c r="D35" s="26"/>
    </row>
    <row r="36" spans="2:4" x14ac:dyDescent="0.25">
      <c r="B36" s="27" t="s">
        <v>13</v>
      </c>
      <c r="C36" s="41" t="s">
        <v>21</v>
      </c>
      <c r="D36" s="41"/>
    </row>
    <row r="37" spans="2:4" x14ac:dyDescent="0.25">
      <c r="B37" s="26" t="s">
        <v>36</v>
      </c>
      <c r="C37" s="42" t="s">
        <v>14</v>
      </c>
      <c r="D37" s="42"/>
    </row>
  </sheetData>
  <sheetProtection algorithmName="SHA-512" hashValue="Ma+IXEQOByqOKyhTWv8wacnpNOEi3R9mqb0Gyn8dRY6U/Tt2pP6K5xmYZAp0D3JdNi157do14FxayZqdZSsNcA==" saltValue="j9nykBtA4za4Z4nSYYMd+Q==" spinCount="100000" sheet="1" objects="1" scenarios="1"/>
  <mergeCells count="8">
    <mergeCell ref="C37:D37"/>
    <mergeCell ref="B34:D34"/>
    <mergeCell ref="C36:D36"/>
    <mergeCell ref="B1:D1"/>
    <mergeCell ref="B2:D2"/>
    <mergeCell ref="B3:D3"/>
    <mergeCell ref="B4:D4"/>
    <mergeCell ref="B33:D3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1"/>
  <sheetViews>
    <sheetView topLeftCell="B1" workbookViewId="0">
      <selection activeCell="D16" sqref="D16"/>
    </sheetView>
  </sheetViews>
  <sheetFormatPr baseColWidth="10" defaultRowHeight="15.75" x14ac:dyDescent="0.25"/>
  <cols>
    <col min="1" max="1" width="11.42578125" style="1" hidden="1" customWidth="1"/>
    <col min="2" max="2" width="11.42578125" style="1" customWidth="1"/>
    <col min="3" max="3" width="40" style="1" customWidth="1"/>
    <col min="4" max="4" width="32" style="1" customWidth="1"/>
    <col min="5" max="5" width="9.5703125" style="1" customWidth="1"/>
    <col min="6" max="8" width="11.42578125" style="1" hidden="1" customWidth="1"/>
    <col min="9" max="16384" width="11.42578125" style="1"/>
  </cols>
  <sheetData>
    <row r="5" spans="3:5" ht="15.75" customHeight="1" x14ac:dyDescent="0.25">
      <c r="C5" s="44" t="s">
        <v>0</v>
      </c>
      <c r="D5" s="44"/>
      <c r="E5" s="44"/>
    </row>
    <row r="6" spans="3:5" ht="18.75" customHeight="1" x14ac:dyDescent="0.25">
      <c r="C6" s="44" t="s">
        <v>15</v>
      </c>
      <c r="D6" s="44"/>
      <c r="E6" s="44"/>
    </row>
    <row r="7" spans="3:5" ht="18.75" customHeight="1" x14ac:dyDescent="0.25">
      <c r="C7" s="44" t="s">
        <v>41</v>
      </c>
      <c r="D7" s="44"/>
      <c r="E7" s="44"/>
    </row>
    <row r="8" spans="3:5" ht="18.75" customHeight="1" x14ac:dyDescent="0.25">
      <c r="C8" s="44" t="s">
        <v>1</v>
      </c>
      <c r="D8" s="44"/>
      <c r="E8" s="44"/>
    </row>
    <row r="9" spans="3:5" ht="3" customHeight="1" x14ac:dyDescent="0.25">
      <c r="C9" s="36"/>
      <c r="D9" s="36"/>
      <c r="E9" s="36"/>
    </row>
    <row r="10" spans="3:5" ht="21" customHeight="1" x14ac:dyDescent="0.25">
      <c r="C10" s="5" t="s">
        <v>2</v>
      </c>
      <c r="D10" s="6"/>
      <c r="E10" s="6"/>
    </row>
    <row r="11" spans="3:5" ht="17.25" customHeight="1" x14ac:dyDescent="0.25">
      <c r="C11" s="5" t="s">
        <v>3</v>
      </c>
      <c r="D11" s="6"/>
      <c r="E11" s="6"/>
    </row>
    <row r="12" spans="3:5" ht="17.25" customHeight="1" x14ac:dyDescent="0.25">
      <c r="C12" s="22" t="s">
        <v>16</v>
      </c>
      <c r="D12" s="23">
        <v>364155.24</v>
      </c>
      <c r="E12" s="6"/>
    </row>
    <row r="13" spans="3:5" ht="16.5" customHeight="1" x14ac:dyDescent="0.25">
      <c r="C13" s="22" t="s">
        <v>17</v>
      </c>
      <c r="D13" s="23">
        <v>2122605</v>
      </c>
      <c r="E13" s="6"/>
    </row>
    <row r="14" spans="3:5" ht="15" customHeight="1" x14ac:dyDescent="0.25">
      <c r="C14" s="22" t="s">
        <v>23</v>
      </c>
      <c r="D14" s="23">
        <v>138280.18482191768</v>
      </c>
    </row>
    <row r="15" spans="3:5" ht="18.75" customHeight="1" x14ac:dyDescent="0.25">
      <c r="C15" s="22" t="s">
        <v>24</v>
      </c>
      <c r="D15" s="23">
        <v>6648955.5650249999</v>
      </c>
    </row>
    <row r="16" spans="3:5" ht="23.25" customHeight="1" x14ac:dyDescent="0.25">
      <c r="C16" s="5" t="s">
        <v>4</v>
      </c>
      <c r="D16" s="17">
        <f>SUM(D12:D15)</f>
        <v>9273995.9898469187</v>
      </c>
      <c r="E16" s="6"/>
    </row>
    <row r="17" spans="3:6" ht="9" customHeight="1" x14ac:dyDescent="0.25">
      <c r="C17" s="8"/>
      <c r="F17" s="1" t="s">
        <v>42</v>
      </c>
    </row>
    <row r="18" spans="3:6" ht="19.5" customHeight="1" x14ac:dyDescent="0.25">
      <c r="C18" s="8" t="s">
        <v>5</v>
      </c>
    </row>
    <row r="19" spans="3:6" ht="18" customHeight="1" x14ac:dyDescent="0.25">
      <c r="C19" s="9" t="s">
        <v>18</v>
      </c>
      <c r="D19" s="37">
        <v>16188683.289999999</v>
      </c>
    </row>
    <row r="20" spans="3:6" ht="15.75" customHeight="1" x14ac:dyDescent="0.25">
      <c r="C20" s="8" t="s">
        <v>6</v>
      </c>
      <c r="D20" s="21">
        <v>16188683.289999999</v>
      </c>
    </row>
    <row r="21" spans="3:6" ht="11.25" customHeight="1" x14ac:dyDescent="0.25">
      <c r="C21" s="8"/>
      <c r="D21" s="10"/>
    </row>
    <row r="22" spans="3:6" ht="18.75" customHeight="1" thickBot="1" x14ac:dyDescent="0.3">
      <c r="C22" s="8" t="s">
        <v>7</v>
      </c>
      <c r="D22" s="18">
        <f>+D16+D20</f>
        <v>25462679.279846918</v>
      </c>
    </row>
    <row r="23" spans="3:6" ht="11.25" customHeight="1" thickTop="1" x14ac:dyDescent="0.25">
      <c r="C23" s="8"/>
      <c r="D23" s="11"/>
    </row>
    <row r="24" spans="3:6" x14ac:dyDescent="0.25">
      <c r="C24" s="8" t="s">
        <v>19</v>
      </c>
      <c r="D24" s="10"/>
    </row>
    <row r="25" spans="3:6" x14ac:dyDescent="0.25">
      <c r="C25" s="8" t="s">
        <v>8</v>
      </c>
      <c r="D25" s="10"/>
    </row>
    <row r="26" spans="3:6" ht="17.25" customHeight="1" x14ac:dyDescent="0.25">
      <c r="C26" s="9" t="s">
        <v>9</v>
      </c>
      <c r="D26" s="19">
        <v>8988102.9199999571</v>
      </c>
    </row>
    <row r="27" spans="3:6" ht="21" customHeight="1" x14ac:dyDescent="0.25">
      <c r="C27" s="8" t="s">
        <v>10</v>
      </c>
      <c r="D27" s="20">
        <f>SUM(D26)</f>
        <v>8988102.9199999571</v>
      </c>
    </row>
    <row r="28" spans="3:6" ht="9.75" customHeight="1" x14ac:dyDescent="0.25">
      <c r="C28" s="8"/>
      <c r="D28" s="10"/>
    </row>
    <row r="29" spans="3:6" ht="19.5" customHeight="1" thickBot="1" x14ac:dyDescent="0.3">
      <c r="C29" s="8" t="s">
        <v>11</v>
      </c>
      <c r="D29" s="24">
        <f>+D27</f>
        <v>8988102.9199999571</v>
      </c>
      <c r="E29" s="12"/>
    </row>
    <row r="30" spans="3:6" ht="16.5" thickTop="1" x14ac:dyDescent="0.25">
      <c r="C30" s="8"/>
    </row>
    <row r="31" spans="3:6" x14ac:dyDescent="0.25">
      <c r="C31" s="25" t="s">
        <v>25</v>
      </c>
    </row>
    <row r="32" spans="3:6" x14ac:dyDescent="0.25">
      <c r="C32" s="9" t="s">
        <v>22</v>
      </c>
      <c r="D32" s="21">
        <f>+D22-D29</f>
        <v>16474576.359846961</v>
      </c>
    </row>
    <row r="33" spans="3:5" ht="13.5" customHeight="1" x14ac:dyDescent="0.25">
      <c r="C33" s="9"/>
      <c r="D33" s="7"/>
    </row>
    <row r="34" spans="3:5" ht="18" customHeight="1" thickBot="1" x14ac:dyDescent="0.3">
      <c r="C34" s="25" t="s">
        <v>26</v>
      </c>
      <c r="D34" s="18">
        <f>D29+D32</f>
        <v>25462679.279846918</v>
      </c>
    </row>
    <row r="35" spans="3:5" ht="16.5" thickTop="1" x14ac:dyDescent="0.25">
      <c r="D35" s="14"/>
    </row>
    <row r="37" spans="3:5" x14ac:dyDescent="0.25">
      <c r="C37" s="41" t="s">
        <v>12</v>
      </c>
      <c r="D37" s="41"/>
      <c r="E37" s="41"/>
    </row>
    <row r="38" spans="3:5" x14ac:dyDescent="0.25">
      <c r="C38" s="42" t="s">
        <v>35</v>
      </c>
      <c r="D38" s="42"/>
      <c r="E38" s="42"/>
    </row>
    <row r="39" spans="3:5" ht="9.75" customHeight="1" x14ac:dyDescent="0.25">
      <c r="C39" s="35"/>
      <c r="D39" s="35"/>
      <c r="E39" s="35"/>
    </row>
    <row r="40" spans="3:5" x14ac:dyDescent="0.25">
      <c r="C40" s="34" t="s">
        <v>13</v>
      </c>
      <c r="D40" s="41" t="s">
        <v>21</v>
      </c>
      <c r="E40" s="41"/>
    </row>
    <row r="41" spans="3:5" x14ac:dyDescent="0.25">
      <c r="C41" s="35" t="s">
        <v>36</v>
      </c>
      <c r="D41" s="42" t="s">
        <v>14</v>
      </c>
      <c r="E41" s="42"/>
    </row>
  </sheetData>
  <sheetProtection algorithmName="SHA-512" hashValue="DnV1UgpaJv6wJ1pdQwu13OL1p2pDulLUvPRweKJXLh3n63MGULbehycAn6Xk+oqg3DbcdVTkxS4nb/NNqsx65Q==" saltValue="pUV0gapW5vSUoxmBfE4BGg==" spinCount="100000" sheet="1" objects="1" scenarios="1"/>
  <mergeCells count="8">
    <mergeCell ref="D40:E40"/>
    <mergeCell ref="D41:E41"/>
    <mergeCell ref="C5:E5"/>
    <mergeCell ref="C6:E6"/>
    <mergeCell ref="C7:E7"/>
    <mergeCell ref="C8:E8"/>
    <mergeCell ref="C37:E37"/>
    <mergeCell ref="C38:E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2"/>
  <sheetViews>
    <sheetView tabSelected="1" topLeftCell="B4" workbookViewId="0">
      <selection activeCell="I15" sqref="I15"/>
    </sheetView>
  </sheetViews>
  <sheetFormatPr baseColWidth="10" defaultRowHeight="15.75" x14ac:dyDescent="0.25"/>
  <cols>
    <col min="1" max="1" width="11.42578125" style="1" hidden="1" customWidth="1"/>
    <col min="2" max="2" width="11.42578125" style="1" customWidth="1"/>
    <col min="3" max="3" width="35.28515625" style="1" customWidth="1"/>
    <col min="4" max="4" width="32" style="1" customWidth="1"/>
    <col min="5" max="5" width="9.5703125" style="1" customWidth="1"/>
    <col min="6" max="8" width="11.42578125" style="1" hidden="1" customWidth="1"/>
    <col min="9" max="16384" width="11.42578125" style="1"/>
  </cols>
  <sheetData>
    <row r="5" spans="3:5" ht="15.75" customHeight="1" x14ac:dyDescent="0.25">
      <c r="C5" s="44" t="s">
        <v>0</v>
      </c>
      <c r="D5" s="44"/>
      <c r="E5" s="44"/>
    </row>
    <row r="6" spans="3:5" ht="18.75" customHeight="1" x14ac:dyDescent="0.25">
      <c r="C6" s="44" t="s">
        <v>15</v>
      </c>
      <c r="D6" s="44"/>
      <c r="E6" s="44"/>
    </row>
    <row r="7" spans="3:5" ht="18.75" customHeight="1" x14ac:dyDescent="0.25">
      <c r="C7" s="44" t="s">
        <v>44</v>
      </c>
      <c r="D7" s="44"/>
      <c r="E7" s="44"/>
    </row>
    <row r="8" spans="3:5" ht="18.75" customHeight="1" x14ac:dyDescent="0.25">
      <c r="C8" s="44" t="s">
        <v>1</v>
      </c>
      <c r="D8" s="44"/>
      <c r="E8" s="44"/>
    </row>
    <row r="9" spans="3:5" ht="3" customHeight="1" x14ac:dyDescent="0.25">
      <c r="C9" s="36"/>
      <c r="D9" s="36"/>
      <c r="E9" s="36"/>
    </row>
    <row r="10" spans="3:5" ht="21" customHeight="1" x14ac:dyDescent="0.25">
      <c r="C10" s="5" t="s">
        <v>2</v>
      </c>
      <c r="D10" s="6"/>
      <c r="E10" s="6"/>
    </row>
    <row r="11" spans="3:5" ht="17.25" customHeight="1" x14ac:dyDescent="0.25">
      <c r="C11" s="5" t="s">
        <v>3</v>
      </c>
      <c r="D11" s="6"/>
      <c r="E11" s="6"/>
    </row>
    <row r="12" spans="3:5" ht="17.25" customHeight="1" x14ac:dyDescent="0.25">
      <c r="C12" s="22" t="s">
        <v>16</v>
      </c>
      <c r="D12" s="23">
        <v>363980.24</v>
      </c>
      <c r="E12" s="6"/>
    </row>
    <row r="13" spans="3:5" ht="18" customHeight="1" x14ac:dyDescent="0.25">
      <c r="C13" s="22" t="s">
        <v>17</v>
      </c>
      <c r="D13" s="23">
        <v>4092183.36</v>
      </c>
      <c r="E13" s="6"/>
    </row>
    <row r="14" spans="3:5" ht="18" customHeight="1" x14ac:dyDescent="0.25">
      <c r="C14" s="22" t="s">
        <v>23</v>
      </c>
      <c r="D14" s="23">
        <v>109911.66</v>
      </c>
    </row>
    <row r="15" spans="3:5" ht="25.5" customHeight="1" x14ac:dyDescent="0.25">
      <c r="C15" s="22" t="s">
        <v>24</v>
      </c>
      <c r="D15" s="23">
        <v>8494782.3699999992</v>
      </c>
    </row>
    <row r="16" spans="3:5" ht="23.25" customHeight="1" x14ac:dyDescent="0.25">
      <c r="C16" s="5" t="s">
        <v>4</v>
      </c>
      <c r="D16" s="17">
        <f>SUM(D12:D15)</f>
        <v>13060857.629999999</v>
      </c>
      <c r="E16" s="6"/>
    </row>
    <row r="17" spans="3:6" ht="19.5" customHeight="1" x14ac:dyDescent="0.25">
      <c r="C17" s="8"/>
      <c r="F17" s="1" t="s">
        <v>42</v>
      </c>
    </row>
    <row r="18" spans="3:6" ht="19.5" customHeight="1" x14ac:dyDescent="0.25">
      <c r="C18" s="8" t="s">
        <v>5</v>
      </c>
    </row>
    <row r="19" spans="3:6" ht="18" customHeight="1" x14ac:dyDescent="0.25">
      <c r="C19" s="9" t="s">
        <v>18</v>
      </c>
      <c r="D19" s="37">
        <v>15771440.48</v>
      </c>
    </row>
    <row r="20" spans="3:6" ht="15.75" customHeight="1" x14ac:dyDescent="0.25">
      <c r="C20" s="8" t="s">
        <v>6</v>
      </c>
      <c r="D20" s="21">
        <f>+D19</f>
        <v>15771440.48</v>
      </c>
    </row>
    <row r="21" spans="3:6" ht="11.25" customHeight="1" x14ac:dyDescent="0.25">
      <c r="C21" s="8"/>
      <c r="D21" s="10"/>
    </row>
    <row r="22" spans="3:6" ht="18.75" customHeight="1" thickBot="1" x14ac:dyDescent="0.3">
      <c r="C22" s="8" t="s">
        <v>7</v>
      </c>
      <c r="D22" s="18">
        <f>+D16+D20</f>
        <v>28832298.109999999</v>
      </c>
    </row>
    <row r="23" spans="3:6" ht="11.25" customHeight="1" thickTop="1" x14ac:dyDescent="0.25">
      <c r="C23" s="8"/>
      <c r="D23" s="11"/>
    </row>
    <row r="24" spans="3:6" x14ac:dyDescent="0.25">
      <c r="C24" s="8" t="s">
        <v>19</v>
      </c>
      <c r="D24" s="10"/>
    </row>
    <row r="25" spans="3:6" x14ac:dyDescent="0.25">
      <c r="C25" s="8" t="s">
        <v>8</v>
      </c>
      <c r="D25" s="10"/>
    </row>
    <row r="26" spans="3:6" ht="17.25" customHeight="1" x14ac:dyDescent="0.25">
      <c r="C26" s="9" t="s">
        <v>9</v>
      </c>
      <c r="D26" s="19">
        <v>32134194.380000003</v>
      </c>
    </row>
    <row r="27" spans="3:6" ht="21" customHeight="1" x14ac:dyDescent="0.25">
      <c r="C27" s="8" t="s">
        <v>10</v>
      </c>
      <c r="D27" s="20">
        <f>SUM(D26)</f>
        <v>32134194.380000003</v>
      </c>
    </row>
    <row r="28" spans="3:6" ht="9.75" customHeight="1" x14ac:dyDescent="0.25">
      <c r="C28" s="8"/>
      <c r="D28" s="10"/>
    </row>
    <row r="29" spans="3:6" ht="19.5" customHeight="1" thickBot="1" x14ac:dyDescent="0.3">
      <c r="C29" s="8" t="s">
        <v>11</v>
      </c>
      <c r="D29" s="24">
        <f>+D27</f>
        <v>32134194.380000003</v>
      </c>
      <c r="E29" s="12"/>
    </row>
    <row r="30" spans="3:6" ht="16.5" thickTop="1" x14ac:dyDescent="0.25">
      <c r="C30" s="8"/>
    </row>
    <row r="31" spans="3:6" x14ac:dyDescent="0.25">
      <c r="C31" s="25" t="s">
        <v>25</v>
      </c>
    </row>
    <row r="32" spans="3:6" x14ac:dyDescent="0.25">
      <c r="C32" s="9" t="s">
        <v>22</v>
      </c>
      <c r="D32" s="21">
        <f>+D22-D29</f>
        <v>-3301896.2700000033</v>
      </c>
    </row>
    <row r="33" spans="3:11" ht="13.5" customHeight="1" x14ac:dyDescent="0.25">
      <c r="C33" s="9"/>
      <c r="D33" s="7"/>
    </row>
    <row r="34" spans="3:11" ht="18" customHeight="1" thickBot="1" x14ac:dyDescent="0.3">
      <c r="C34" s="25" t="s">
        <v>26</v>
      </c>
      <c r="D34" s="18">
        <f>D29+D32</f>
        <v>28832298.109999999</v>
      </c>
    </row>
    <row r="35" spans="3:11" ht="16.5" thickTop="1" x14ac:dyDescent="0.25">
      <c r="D35" s="14"/>
    </row>
    <row r="37" spans="3:11" x14ac:dyDescent="0.25">
      <c r="C37" s="41" t="s">
        <v>12</v>
      </c>
      <c r="D37" s="41"/>
      <c r="E37" s="41"/>
    </row>
    <row r="38" spans="3:11" x14ac:dyDescent="0.25">
      <c r="C38" s="42" t="s">
        <v>35</v>
      </c>
      <c r="D38" s="42"/>
      <c r="E38" s="42"/>
    </row>
    <row r="39" spans="3:11" x14ac:dyDescent="0.25">
      <c r="C39" s="40"/>
      <c r="D39" s="40"/>
      <c r="E39" s="40"/>
      <c r="K39" s="1" t="s">
        <v>45</v>
      </c>
    </row>
    <row r="40" spans="3:11" ht="21.75" customHeight="1" x14ac:dyDescent="0.25">
      <c r="C40" s="39"/>
      <c r="D40" s="39"/>
      <c r="E40" s="39"/>
    </row>
    <row r="41" spans="3:11" x14ac:dyDescent="0.25">
      <c r="C41" s="38" t="s">
        <v>13</v>
      </c>
      <c r="D41" s="41" t="s">
        <v>21</v>
      </c>
      <c r="E41" s="41"/>
    </row>
    <row r="42" spans="3:11" x14ac:dyDescent="0.25">
      <c r="C42" s="39" t="s">
        <v>36</v>
      </c>
      <c r="D42" s="42" t="s">
        <v>14</v>
      </c>
      <c r="E42" s="42"/>
    </row>
  </sheetData>
  <sheetProtection algorithmName="SHA-512" hashValue="ESZIRFeTt1SLIJlXMWJCkniDfFLBs9IQ7QgqB/uuFhkXAm+R916O0onilDMtaiwItFWGqXj4iMR6nnNhUYCfEQ==" saltValue="/h5X6rdWfwOO5VZINIzduA==" spinCount="100000" sheet="1" objects="1" scenarios="1"/>
  <mergeCells count="8">
    <mergeCell ref="D41:E41"/>
    <mergeCell ref="D42:E42"/>
    <mergeCell ref="C5:E5"/>
    <mergeCell ref="C6:E6"/>
    <mergeCell ref="C7:E7"/>
    <mergeCell ref="C8:E8"/>
    <mergeCell ref="C37:E37"/>
    <mergeCell ref="C38:E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1"/>
  <sheetViews>
    <sheetView topLeftCell="B1" workbookViewId="0">
      <selection activeCell="D15" sqref="D15"/>
    </sheetView>
  </sheetViews>
  <sheetFormatPr baseColWidth="10" defaultRowHeight="15.75" x14ac:dyDescent="0.25"/>
  <cols>
    <col min="1" max="1" width="11.42578125" style="1" hidden="1" customWidth="1"/>
    <col min="2" max="2" width="11.42578125" style="1" customWidth="1"/>
    <col min="3" max="3" width="40" style="1" customWidth="1"/>
    <col min="4" max="4" width="32" style="1" customWidth="1"/>
    <col min="5" max="5" width="9.5703125" style="1" customWidth="1"/>
    <col min="6" max="8" width="11.42578125" style="1" hidden="1" customWidth="1"/>
    <col min="9" max="16384" width="11.42578125" style="1"/>
  </cols>
  <sheetData>
    <row r="5" spans="3:5" ht="15.75" customHeight="1" x14ac:dyDescent="0.25">
      <c r="C5" s="44" t="s">
        <v>0</v>
      </c>
      <c r="D5" s="44"/>
      <c r="E5" s="44"/>
    </row>
    <row r="6" spans="3:5" ht="18.75" customHeight="1" x14ac:dyDescent="0.25">
      <c r="C6" s="44" t="s">
        <v>15</v>
      </c>
      <c r="D6" s="44"/>
      <c r="E6" s="44"/>
    </row>
    <row r="7" spans="3:5" ht="18.75" customHeight="1" x14ac:dyDescent="0.25">
      <c r="C7" s="44" t="s">
        <v>43</v>
      </c>
      <c r="D7" s="44"/>
      <c r="E7" s="44"/>
    </row>
    <row r="8" spans="3:5" ht="18.75" customHeight="1" x14ac:dyDescent="0.25">
      <c r="C8" s="44" t="s">
        <v>1</v>
      </c>
      <c r="D8" s="44"/>
      <c r="E8" s="44"/>
    </row>
    <row r="9" spans="3:5" ht="3" customHeight="1" x14ac:dyDescent="0.25">
      <c r="C9" s="36"/>
      <c r="D9" s="36"/>
      <c r="E9" s="36"/>
    </row>
    <row r="10" spans="3:5" ht="21" customHeight="1" x14ac:dyDescent="0.25">
      <c r="C10" s="5" t="s">
        <v>2</v>
      </c>
      <c r="D10" s="6"/>
      <c r="E10" s="6"/>
    </row>
    <row r="11" spans="3:5" ht="17.25" customHeight="1" x14ac:dyDescent="0.25">
      <c r="C11" s="5" t="s">
        <v>3</v>
      </c>
      <c r="D11" s="6"/>
      <c r="E11" s="6"/>
    </row>
    <row r="12" spans="3:5" ht="17.25" customHeight="1" x14ac:dyDescent="0.25">
      <c r="C12" s="22" t="s">
        <v>16</v>
      </c>
      <c r="D12" s="23"/>
      <c r="E12" s="6"/>
    </row>
    <row r="13" spans="3:5" ht="16.5" customHeight="1" x14ac:dyDescent="0.25">
      <c r="C13" s="22" t="s">
        <v>17</v>
      </c>
      <c r="D13" s="23"/>
      <c r="E13" s="6"/>
    </row>
    <row r="14" spans="3:5" ht="15" customHeight="1" x14ac:dyDescent="0.25">
      <c r="C14" s="22" t="s">
        <v>23</v>
      </c>
      <c r="D14" s="23"/>
    </row>
    <row r="15" spans="3:5" ht="18.75" customHeight="1" x14ac:dyDescent="0.25">
      <c r="C15" s="22" t="s">
        <v>24</v>
      </c>
      <c r="D15" s="23"/>
    </row>
    <row r="16" spans="3:5" ht="23.25" customHeight="1" x14ac:dyDescent="0.25">
      <c r="C16" s="5" t="s">
        <v>4</v>
      </c>
      <c r="D16" s="17">
        <f>SUM(D12:D15)</f>
        <v>0</v>
      </c>
      <c r="E16" s="6"/>
    </row>
    <row r="17" spans="3:6" ht="9" customHeight="1" x14ac:dyDescent="0.25">
      <c r="C17" s="8"/>
      <c r="F17" s="1" t="s">
        <v>42</v>
      </c>
    </row>
    <row r="18" spans="3:6" ht="19.5" customHeight="1" x14ac:dyDescent="0.25">
      <c r="C18" s="8" t="s">
        <v>5</v>
      </c>
    </row>
    <row r="19" spans="3:6" ht="18" customHeight="1" x14ac:dyDescent="0.25">
      <c r="C19" s="9" t="s">
        <v>18</v>
      </c>
      <c r="D19" s="37"/>
    </row>
    <row r="20" spans="3:6" ht="15.75" customHeight="1" x14ac:dyDescent="0.25">
      <c r="C20" s="8" t="s">
        <v>6</v>
      </c>
      <c r="D20" s="21"/>
    </row>
    <row r="21" spans="3:6" ht="11.25" customHeight="1" x14ac:dyDescent="0.25">
      <c r="C21" s="8"/>
      <c r="D21" s="10"/>
    </row>
    <row r="22" spans="3:6" ht="18.75" customHeight="1" thickBot="1" x14ac:dyDescent="0.3">
      <c r="C22" s="8" t="s">
        <v>7</v>
      </c>
      <c r="D22" s="18">
        <f>+D16+D20</f>
        <v>0</v>
      </c>
    </row>
    <row r="23" spans="3:6" ht="11.25" customHeight="1" thickTop="1" x14ac:dyDescent="0.25">
      <c r="C23" s="8"/>
      <c r="D23" s="11"/>
    </row>
    <row r="24" spans="3:6" x14ac:dyDescent="0.25">
      <c r="C24" s="8" t="s">
        <v>19</v>
      </c>
      <c r="D24" s="10"/>
    </row>
    <row r="25" spans="3:6" x14ac:dyDescent="0.25">
      <c r="C25" s="8" t="s">
        <v>8</v>
      </c>
      <c r="D25" s="10"/>
    </row>
    <row r="26" spans="3:6" ht="17.25" customHeight="1" x14ac:dyDescent="0.25">
      <c r="C26" s="9" t="s">
        <v>9</v>
      </c>
      <c r="D26" s="19"/>
    </row>
    <row r="27" spans="3:6" ht="21" customHeight="1" x14ac:dyDescent="0.25">
      <c r="C27" s="8" t="s">
        <v>10</v>
      </c>
      <c r="D27" s="20">
        <f>SUM(D26)</f>
        <v>0</v>
      </c>
    </row>
    <row r="28" spans="3:6" ht="9.75" customHeight="1" x14ac:dyDescent="0.25">
      <c r="C28" s="8"/>
      <c r="D28" s="10"/>
    </row>
    <row r="29" spans="3:6" ht="19.5" customHeight="1" thickBot="1" x14ac:dyDescent="0.3">
      <c r="C29" s="8" t="s">
        <v>11</v>
      </c>
      <c r="D29" s="24">
        <f>+D27</f>
        <v>0</v>
      </c>
      <c r="E29" s="12"/>
    </row>
    <row r="30" spans="3:6" ht="16.5" thickTop="1" x14ac:dyDescent="0.25">
      <c r="C30" s="8"/>
    </row>
    <row r="31" spans="3:6" x14ac:dyDescent="0.25">
      <c r="C31" s="25" t="s">
        <v>25</v>
      </c>
    </row>
    <row r="32" spans="3:6" x14ac:dyDescent="0.25">
      <c r="C32" s="9" t="s">
        <v>22</v>
      </c>
      <c r="D32" s="21">
        <f>+D22-D29</f>
        <v>0</v>
      </c>
    </row>
    <row r="33" spans="3:5" ht="13.5" customHeight="1" x14ac:dyDescent="0.25">
      <c r="C33" s="9"/>
      <c r="D33" s="7"/>
    </row>
    <row r="34" spans="3:5" ht="18" customHeight="1" thickBot="1" x14ac:dyDescent="0.3">
      <c r="C34" s="25" t="s">
        <v>26</v>
      </c>
      <c r="D34" s="18">
        <f>D29+D32</f>
        <v>0</v>
      </c>
    </row>
    <row r="35" spans="3:5" ht="16.5" thickTop="1" x14ac:dyDescent="0.25">
      <c r="D35" s="14"/>
    </row>
    <row r="37" spans="3:5" x14ac:dyDescent="0.25">
      <c r="C37" s="41" t="s">
        <v>12</v>
      </c>
      <c r="D37" s="41"/>
      <c r="E37" s="41"/>
    </row>
    <row r="38" spans="3:5" x14ac:dyDescent="0.25">
      <c r="C38" s="42" t="s">
        <v>35</v>
      </c>
      <c r="D38" s="42"/>
      <c r="E38" s="42"/>
    </row>
    <row r="39" spans="3:5" ht="9.75" customHeight="1" x14ac:dyDescent="0.25">
      <c r="C39" s="39"/>
      <c r="D39" s="39"/>
      <c r="E39" s="39"/>
    </row>
    <row r="40" spans="3:5" x14ac:dyDescent="0.25">
      <c r="C40" s="38" t="s">
        <v>13</v>
      </c>
      <c r="D40" s="41" t="s">
        <v>21</v>
      </c>
      <c r="E40" s="41"/>
    </row>
    <row r="41" spans="3:5" x14ac:dyDescent="0.25">
      <c r="C41" s="39" t="s">
        <v>36</v>
      </c>
      <c r="D41" s="42" t="s">
        <v>14</v>
      </c>
      <c r="E41" s="42"/>
    </row>
  </sheetData>
  <mergeCells count="8">
    <mergeCell ref="D40:E40"/>
    <mergeCell ref="D41:E41"/>
    <mergeCell ref="C5:E5"/>
    <mergeCell ref="C6:E6"/>
    <mergeCell ref="C7:E7"/>
    <mergeCell ref="C8:E8"/>
    <mergeCell ref="C37:E37"/>
    <mergeCell ref="C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Jul. 2021</vt:lpstr>
      <vt:lpstr>Ago. 2021</vt:lpstr>
      <vt:lpstr>Sep. 2021</vt:lpstr>
      <vt:lpstr>Oct. 2021</vt:lpstr>
      <vt:lpstr>Nov. 2021</vt:lpstr>
      <vt:lpstr>Dic. 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2021-12-13T13:14:25Z</cp:lastPrinted>
  <dcterms:created xsi:type="dcterms:W3CDTF">2021-09-09T17:51:51Z</dcterms:created>
  <dcterms:modified xsi:type="dcterms:W3CDTF">2021-12-21T16:58:21Z</dcterms:modified>
</cp:coreProperties>
</file>